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05" windowWidth="10290" windowHeight="7980" tabRatio="882" activeTab="0"/>
  </bookViews>
  <sheets>
    <sheet name="Note 1-2" sheetId="1" r:id="rId1"/>
    <sheet name="Note 2(ต่อ)-5.2" sheetId="2" r:id="rId2"/>
    <sheet name="Note 5.3-5.21.5" sheetId="3" r:id="rId3"/>
    <sheet name="Note 6" sheetId="4" r:id="rId4"/>
    <sheet name="Note 5(ต่อ) - 12" sheetId="5" r:id="rId5"/>
    <sheet name="หมายเหตุ 13-14" sheetId="6" r:id="rId6"/>
    <sheet name="หมายเหตุ 14 (ต่อ)-15" sheetId="7" r:id="rId7"/>
    <sheet name="หมายเหตุ 16(PPE)-C2012" sheetId="8" r:id="rId8"/>
    <sheet name="หมายเหตุ 16(PPE)-C2013" sheetId="9" r:id="rId9"/>
    <sheet name="หมายเหตุ 16(PPE) -S2012" sheetId="10" r:id="rId10"/>
    <sheet name="หมายเหตุ 16(PPE) -S2013" sheetId="11" r:id="rId11"/>
    <sheet name="หมายเหตุ 17-20" sheetId="12" r:id="rId12"/>
    <sheet name="Note 21" sheetId="13" r:id="rId13"/>
    <sheet name="หมายเหตุ 22-30" sheetId="14" r:id="rId14"/>
    <sheet name="หมายเหตุ 31-34.1" sheetId="15" r:id="rId15"/>
    <sheet name="หมายเหตุ 34.2-34.3" sheetId="16" r:id="rId16"/>
    <sheet name="หมายเหตุ 34.4-38" sheetId="17" r:id="rId17"/>
    <sheet name="Sheet1" sheetId="18" r:id="rId18"/>
  </sheets>
  <definedNames>
    <definedName name="_xlnm.Print_Area" localSheetId="0">'Note 1-2'!$A$1:$O$36</definedName>
    <definedName name="_xlnm.Print_Area" localSheetId="1">'Note 2(ต่อ)-5.2'!$A$1:$V$261</definedName>
    <definedName name="_xlnm.Print_Area" localSheetId="12">'Note 21'!$A$1:$S$97</definedName>
    <definedName name="_xlnm.Print_Area" localSheetId="4">'Note 5(ต่อ) - 12'!$A$1:$Q$246</definedName>
    <definedName name="_xlnm.Print_Area" localSheetId="2">'Note 5.3-5.21.5'!$A$1:$P$322</definedName>
    <definedName name="_xlnm.Print_Area" localSheetId="3">'Note 6'!$A$1:$R$77</definedName>
    <definedName name="_xlnm.Print_Area" localSheetId="5">'หมายเหตุ 13-14'!$A$1:$S$73</definedName>
    <definedName name="_xlnm.Print_Area" localSheetId="6">'หมายเหตุ 14 (ต่อ)-15'!$A$1:$O$186</definedName>
    <definedName name="_xlnm.Print_Area" localSheetId="9">'หมายเหตุ 16(PPE) -S2012'!$A$1:$V$27</definedName>
    <definedName name="_xlnm.Print_Area" localSheetId="7">'หมายเหตุ 16(PPE)-C2012'!$A$1:$Z$31</definedName>
    <definedName name="_xlnm.Print_Area" localSheetId="8">'หมายเหตุ 16(PPE)-C2013'!$A$1:$Z$35</definedName>
    <definedName name="_xlnm.Print_Area" localSheetId="11">'หมายเหตุ 17-20'!$A$1:$O$188</definedName>
    <definedName name="_xlnm.Print_Area" localSheetId="13">'หมายเหตุ 22-30'!$A$1:$P$329</definedName>
    <definedName name="_xlnm.Print_Area" localSheetId="14">'หมายเหตุ 31-34.1'!$A$1:$U$134</definedName>
    <definedName name="_xlnm.Print_Area" localSheetId="15">'หมายเหตุ 34.2-34.3'!$A$1:$T$125</definedName>
    <definedName name="_xlnm.Print_Area" localSheetId="16">'หมายเหตุ 34.4-38'!$A$1:$U$78</definedName>
  </definedNames>
  <calcPr fullCalcOnLoad="1"/>
</workbook>
</file>

<file path=xl/sharedStrings.xml><?xml version="1.0" encoding="utf-8"?>
<sst xmlns="http://schemas.openxmlformats.org/spreadsheetml/2006/main" count="2770" uniqueCount="1670">
  <si>
    <t>1.</t>
  </si>
  <si>
    <t>2.</t>
  </si>
  <si>
    <t>2.1</t>
  </si>
  <si>
    <t>2.2</t>
  </si>
  <si>
    <t>-</t>
  </si>
  <si>
    <t>2.3</t>
  </si>
  <si>
    <t>3.</t>
  </si>
  <si>
    <t>10</t>
  </si>
  <si>
    <t>5 - 10</t>
  </si>
  <si>
    <t>5 - 25</t>
  </si>
  <si>
    <t>5.</t>
  </si>
  <si>
    <t>*</t>
  </si>
  <si>
    <t>**</t>
  </si>
  <si>
    <t>4.</t>
  </si>
  <si>
    <t>7.00</t>
  </si>
  <si>
    <t>6.</t>
  </si>
  <si>
    <t>7.</t>
  </si>
  <si>
    <t>8.</t>
  </si>
  <si>
    <t>15.00</t>
  </si>
  <si>
    <t>9.</t>
  </si>
  <si>
    <t>10.</t>
  </si>
  <si>
    <t>11.</t>
  </si>
  <si>
    <t>12.</t>
  </si>
  <si>
    <t>20</t>
  </si>
  <si>
    <t>7.25</t>
  </si>
  <si>
    <t>ENERGY ABSOLUTE PUBLIC COMPANY LIMITED AND ITS SUBSIDIARIES</t>
  </si>
  <si>
    <t>GENERAL INFORMATION</t>
  </si>
  <si>
    <t xml:space="preserve">Energy Absolute Public Company Limited was register to be a juristic person as a limited company  under  Thai  </t>
  </si>
  <si>
    <t xml:space="preserve">Act  B.E. 2535 with the Ministry of Commerce on March 27, 2008. The Company's principal business activities are </t>
  </si>
  <si>
    <t>and investment in power plant.</t>
  </si>
  <si>
    <t>BASIS OF PREPARATION</t>
  </si>
  <si>
    <t>Continental Oil Co.,Ltd.</t>
  </si>
  <si>
    <t>Saha Panich Petroleum Co.,Ltd.</t>
  </si>
  <si>
    <t>Petro Planet Co.,Ltd.</t>
  </si>
  <si>
    <t>Surachai (1997) Co.,Ltd.</t>
  </si>
  <si>
    <t>EA Solar Co.,Ltd.</t>
  </si>
  <si>
    <t>EA Solar Nakhonsawan Co.,Ltd.</t>
  </si>
  <si>
    <t>Energy Solution Management Co.,Ltd.</t>
  </si>
  <si>
    <t>Surachai (1997) Solar Co.,Ltd.</t>
  </si>
  <si>
    <t>Percentage directly</t>
  </si>
  <si>
    <t xml:space="preserve">Assets as a percentage </t>
  </si>
  <si>
    <t>Revenues as a percentage</t>
  </si>
  <si>
    <t>and indirectly owned</t>
  </si>
  <si>
    <t>to the Consolidated total</t>
  </si>
  <si>
    <t>by the Company</t>
  </si>
  <si>
    <t xml:space="preserve">assets as at </t>
  </si>
  <si>
    <t>as at December 31,</t>
  </si>
  <si>
    <t>December 31,</t>
  </si>
  <si>
    <t xml:space="preserve">Direct subsidiaries </t>
  </si>
  <si>
    <t>Indirect subsidiary</t>
  </si>
  <si>
    <t>Principles of separate financial statements</t>
  </si>
  <si>
    <t>TAS 12</t>
  </si>
  <si>
    <t>Income Taxes</t>
  </si>
  <si>
    <t>TAS 21 (revised 2009)</t>
  </si>
  <si>
    <t>TFRS 8</t>
  </si>
  <si>
    <t>Operating Segments</t>
  </si>
  <si>
    <t>SIC 10</t>
  </si>
  <si>
    <t>SIC 21</t>
  </si>
  <si>
    <t>Income Taxes - Recovery of Revalued Non-Depreciable Assets</t>
  </si>
  <si>
    <t>SIC 25</t>
  </si>
  <si>
    <t>3.2</t>
  </si>
  <si>
    <t>Effective for the financial statements for fiscal years beginning on or after January 1, 2014</t>
  </si>
  <si>
    <t>SIC 29</t>
  </si>
  <si>
    <t>Service Concession Arrangements: Disclosures</t>
  </si>
  <si>
    <t>TFRIC 4</t>
  </si>
  <si>
    <t>Determining whether an Arrangement contains a Lease</t>
  </si>
  <si>
    <t>Service Concession Arrangements</t>
  </si>
  <si>
    <t>TFRIC 13</t>
  </si>
  <si>
    <t>Customer Loyalty Programmes</t>
  </si>
  <si>
    <t>statements.</t>
  </si>
  <si>
    <t>Recognition of revenues</t>
  </si>
  <si>
    <t>Other income is recognized on an accrual basis.</t>
  </si>
  <si>
    <t>Cash and cash equivalents</t>
  </si>
  <si>
    <t>Inventories</t>
  </si>
  <si>
    <t>of completion and selling expenses.</t>
  </si>
  <si>
    <t>Investment property</t>
  </si>
  <si>
    <t xml:space="preserve">TRANSACTIONS WITH RELATED COMPANIES AND PERSONS   </t>
  </si>
  <si>
    <t>Relationship</t>
  </si>
  <si>
    <t>Operation</t>
  </si>
  <si>
    <t xml:space="preserve">Type of Business   </t>
  </si>
  <si>
    <t>Location</t>
  </si>
  <si>
    <t>Direct subsidiaries</t>
  </si>
  <si>
    <t xml:space="preserve">  Continental Oil Co.,Ltd.</t>
  </si>
  <si>
    <t xml:space="preserve">  Saha Panich Petroleum Co.,Ltd.</t>
  </si>
  <si>
    <t xml:space="preserve">  Petro Planet Co.,Ltd.</t>
  </si>
  <si>
    <t xml:space="preserve">  Surachai (1997) Co.,Ltd.</t>
  </si>
  <si>
    <t xml:space="preserve">  EA Solar Co.,Ltd.</t>
  </si>
  <si>
    <t xml:space="preserve">  EA Solar Nakhonsawan Co.,Ltd.</t>
  </si>
  <si>
    <t xml:space="preserve">  Energy Solution Management Co.,Ltd.</t>
  </si>
  <si>
    <t>Wholesale of fuel oil</t>
  </si>
  <si>
    <t>Thailand</t>
  </si>
  <si>
    <t>Construction project</t>
  </si>
  <si>
    <t>Solar power plant</t>
  </si>
  <si>
    <t>Indirect subsidiaries</t>
  </si>
  <si>
    <t xml:space="preserve">  Surachai (1997) Solar Co.,Ltd.</t>
  </si>
  <si>
    <t>Related companies</t>
  </si>
  <si>
    <t xml:space="preserve">  C.C.Oil Co.,Ltd.</t>
  </si>
  <si>
    <t xml:space="preserve">  Two Plus One Oil Co.,Ltd.</t>
  </si>
  <si>
    <t xml:space="preserve">  Power 10 Co.,Ltd.</t>
  </si>
  <si>
    <t xml:space="preserve">  Double 10 Co.,Ltd. </t>
  </si>
  <si>
    <t xml:space="preserve">  Malee Oil Co.,Ltd.</t>
  </si>
  <si>
    <t xml:space="preserve">  Sueb Nueng Karn Kha Co.,Ltd.</t>
  </si>
  <si>
    <t xml:space="preserve">  Perfect Oil Co.,Ltd.</t>
  </si>
  <si>
    <t xml:space="preserve">  Famous 10 Co.,Ltd.</t>
  </si>
  <si>
    <t xml:space="preserve">  Ma Jarearn Co.,Ltd.</t>
  </si>
  <si>
    <t xml:space="preserve">  Chalee Trading Co.,Ltd.</t>
  </si>
  <si>
    <t xml:space="preserve">  Dhipaya insurance</t>
  </si>
  <si>
    <t xml:space="preserve"> Public Company Limited</t>
  </si>
  <si>
    <t>Non-life insurance business</t>
  </si>
  <si>
    <t xml:space="preserve">  R.A. Logistic Co.,Ltd.</t>
  </si>
  <si>
    <t>Logistic service for gas</t>
  </si>
  <si>
    <t xml:space="preserve">  Online Asset Co.,Ltd.</t>
  </si>
  <si>
    <t>Related persons</t>
  </si>
  <si>
    <t xml:space="preserve">  Related persons</t>
  </si>
  <si>
    <t>Subsidiary of the Company with common directors.</t>
  </si>
  <si>
    <t>The Company's directors being the entities directors and managing partner.</t>
  </si>
  <si>
    <t>The Company's directors and shareholders and the subsidiaries' shareholders.</t>
  </si>
  <si>
    <t>Policies on determining price</t>
  </si>
  <si>
    <t>Consolidated</t>
  </si>
  <si>
    <t xml:space="preserve">Separate </t>
  </si>
  <si>
    <t>Subsidiaries</t>
  </si>
  <si>
    <t>Other income</t>
  </si>
  <si>
    <t>Management fees</t>
  </si>
  <si>
    <t>Interest income</t>
  </si>
  <si>
    <t xml:space="preserve">Related companies and persons </t>
  </si>
  <si>
    <t xml:space="preserve">Cost of sales </t>
  </si>
  <si>
    <t>Selling expenses</t>
  </si>
  <si>
    <t>Administrative expenses</t>
  </si>
  <si>
    <t>Finance cost</t>
  </si>
  <si>
    <t>Management's benefit expenses</t>
  </si>
  <si>
    <t xml:space="preserve"> Consolidated </t>
  </si>
  <si>
    <t>Short - term benefits</t>
  </si>
  <si>
    <t>Postemployment benefits</t>
  </si>
  <si>
    <t>Total management's benefit expenses</t>
  </si>
  <si>
    <t>Unit :  Thousand baht</t>
  </si>
  <si>
    <t>Other receivable</t>
  </si>
  <si>
    <t>Total Other receivable</t>
  </si>
  <si>
    <t>Interest rate</t>
  </si>
  <si>
    <t>(% p.a.)</t>
  </si>
  <si>
    <t>Increase</t>
  </si>
  <si>
    <t>Receipt</t>
  </si>
  <si>
    <t>2012</t>
  </si>
  <si>
    <t>Short - term loans to subsidiaries</t>
  </si>
  <si>
    <t>Indirect subsidiariy</t>
  </si>
  <si>
    <t>Total Short-term loans to subsidiaries</t>
  </si>
  <si>
    <t>Movement during the year</t>
  </si>
  <si>
    <t>Loan facility No.1</t>
  </si>
  <si>
    <t>Loan facility No.2</t>
  </si>
  <si>
    <t>Other payable</t>
  </si>
  <si>
    <t>Total Other payable</t>
  </si>
  <si>
    <t xml:space="preserve">CASH AND CASH EQUIVALENTS </t>
  </si>
  <si>
    <t>Cash and cash equivalent  consist of :-</t>
  </si>
  <si>
    <t>Cash on hand</t>
  </si>
  <si>
    <t>Cash at banks</t>
  </si>
  <si>
    <t xml:space="preserve">  - Saving and current accounts</t>
  </si>
  <si>
    <t xml:space="preserve">  - Fixed account with original maturity</t>
  </si>
  <si>
    <t xml:space="preserve">  of 3 months </t>
  </si>
  <si>
    <t>Total</t>
  </si>
  <si>
    <t>Trade accounts receivable</t>
  </si>
  <si>
    <t>Related persons and companies</t>
  </si>
  <si>
    <t>Other companies</t>
  </si>
  <si>
    <t>Deposits for goods</t>
  </si>
  <si>
    <t>Prepaid insurance expenses</t>
  </si>
  <si>
    <t>Prepaid expenses</t>
  </si>
  <si>
    <t>Other</t>
  </si>
  <si>
    <t>Accounts receivables not yet due</t>
  </si>
  <si>
    <t>Accounts receivables over due</t>
  </si>
  <si>
    <t>Under or equal to 3 months</t>
  </si>
  <si>
    <t xml:space="preserve">SHORT-TERM LOANS TO OTHER PERSONS AND COMPANY </t>
  </si>
  <si>
    <t xml:space="preserve">Short-term loans to other persons and company consist of:- </t>
  </si>
  <si>
    <t xml:space="preserve">Other persons </t>
  </si>
  <si>
    <t xml:space="preserve">Other company </t>
  </si>
  <si>
    <t>Total Short-term loans to</t>
  </si>
  <si>
    <t xml:space="preserve">other persons and company </t>
  </si>
  <si>
    <t>INVENTORIES</t>
  </si>
  <si>
    <t>Inventories  consist of :-</t>
  </si>
  <si>
    <t>Raw Materials</t>
  </si>
  <si>
    <t>Work in process</t>
  </si>
  <si>
    <t>Finished goods</t>
  </si>
  <si>
    <t>Supplies</t>
  </si>
  <si>
    <t>DEPOSITS AT FINANCIAL INSTITUTION HELD AS COLLATERALS</t>
  </si>
  <si>
    <t>ADVANCE PAYMENT FOR INVESTMENT IN SUBSIDIARY</t>
  </si>
  <si>
    <t>Net</t>
  </si>
  <si>
    <t>Land is stated at cost less provision for impairment of assets (if any).</t>
  </si>
  <si>
    <t xml:space="preserve">Plant and equipment are stated at cost less from accumulated depreciation and  provision  for  impairment </t>
  </si>
  <si>
    <t>of assets (if any).</t>
  </si>
  <si>
    <t>losses when the asset is derecognised.</t>
  </si>
  <si>
    <t xml:space="preserve">The  Company and  its subsidiary depreciate their cost, after deducting residual value by the straight - line </t>
  </si>
  <si>
    <t>method over the assets useful life at the following rates:-</t>
  </si>
  <si>
    <t>Years</t>
  </si>
  <si>
    <t>Building and complement</t>
  </si>
  <si>
    <t>Machinery</t>
  </si>
  <si>
    <t>Tools and  equipment</t>
  </si>
  <si>
    <t>Furniture and office equipment</t>
  </si>
  <si>
    <t xml:space="preserve"> Vehicles</t>
  </si>
  <si>
    <t>Borrowing cost</t>
  </si>
  <si>
    <t>Impairment of assets</t>
  </si>
  <si>
    <t>An impairment loss is recognised in profit or loss.</t>
  </si>
  <si>
    <t>recoverable amount is determined for the cash - generating unit to which the asset belongs.</t>
  </si>
  <si>
    <t>Employee benefits</t>
  </si>
  <si>
    <t>Defined contribution plan</t>
  </si>
  <si>
    <t>income as incurred.</t>
  </si>
  <si>
    <t>Defined benefit plan</t>
  </si>
  <si>
    <t xml:space="preserve">Provision </t>
  </si>
  <si>
    <t>according to Thai Labor Law depending on age and years of service.</t>
  </si>
  <si>
    <t xml:space="preserve">The  retirement  benefit  is a defined benefits  plan that  an employee  will  receive  on  retirement </t>
  </si>
  <si>
    <t xml:space="preserve">Foreign currencies translation </t>
  </si>
  <si>
    <t>reporting period.</t>
  </si>
  <si>
    <t xml:space="preserve">Income tax </t>
  </si>
  <si>
    <t>Basic earnings per share</t>
  </si>
  <si>
    <t>weighted-average common shares issued and paid-up during the year.</t>
  </si>
  <si>
    <t xml:space="preserve">Related party transactions  </t>
  </si>
  <si>
    <t>Financial instruments</t>
  </si>
  <si>
    <t>relationship and not merely the legal form.</t>
  </si>
  <si>
    <t xml:space="preserve">adopted are disclosed in the individual policy statements associated  with each item. </t>
  </si>
  <si>
    <t>Significant accounting judgments and estimates</t>
  </si>
  <si>
    <t>The  preparation of financial statements in conformity with TAS requires  management to make judgments,</t>
  </si>
  <si>
    <t>transferred,  based on  their  best knowledge of the current events and arrangements.</t>
  </si>
  <si>
    <t xml:space="preserve">    </t>
  </si>
  <si>
    <t>Percentage of Holding</t>
  </si>
  <si>
    <t xml:space="preserve">and analysis of debtor aging, taking into  account  changes  in the current  economic  conditions.  However,  the use </t>
  </si>
  <si>
    <t xml:space="preserve">salvage values of  the Company’s  and its subsidiaries  building  and  equipment and reviews estimated useful  lives </t>
  </si>
  <si>
    <t>and  salvage values if  there are any changes.</t>
  </si>
  <si>
    <t xml:space="preserve">The significant transactions with related companies are as follows: </t>
  </si>
  <si>
    <t>Pricing</t>
  </si>
  <si>
    <t>policies</t>
  </si>
  <si>
    <t>Other current assets  consist of :-</t>
  </si>
  <si>
    <t>Intangible assets</t>
  </si>
  <si>
    <t>Beginning of the year</t>
  </si>
  <si>
    <t>End of the year</t>
  </si>
  <si>
    <t>35.60</t>
  </si>
  <si>
    <t>losses (if any).</t>
  </si>
  <si>
    <t>No depreciation is provided on investment properties - land</t>
  </si>
  <si>
    <t>Property, plant and equipment and depreciation</t>
  </si>
  <si>
    <t xml:space="preserve">Intangible assets and amortization </t>
  </si>
  <si>
    <t>and net allowance for impairment (if any)</t>
  </si>
  <si>
    <t>impaired.</t>
  </si>
  <si>
    <t xml:space="preserve">Power plants, substation &amp; transmission system and operating &amp; </t>
  </si>
  <si>
    <t>maintenance equipment</t>
  </si>
  <si>
    <t>No depreciation is provided for land and assets in progress.</t>
  </si>
  <si>
    <t xml:space="preserve">Right to use transmission line and amortization </t>
  </si>
  <si>
    <t>income.</t>
  </si>
  <si>
    <t>Accounting for lease</t>
  </si>
  <si>
    <t>Finance lease - Where the Company and its subsidiaries are the lessee</t>
  </si>
  <si>
    <t>the remaining balance of the liability for each period.</t>
  </si>
  <si>
    <t>Operating lease - Where the Company and its subsidiaries are the lessee</t>
  </si>
  <si>
    <t>Operating lease - Where the Company and its subsidiaries are the lessor</t>
  </si>
  <si>
    <t>Provision for employee benefit</t>
  </si>
  <si>
    <t>Property plant and equipment and depreciation</t>
  </si>
  <si>
    <t>Allowance for doubtful accounts</t>
  </si>
  <si>
    <t>Recognition and derecognition of assets and liabilities</t>
  </si>
  <si>
    <t xml:space="preserve">The Company has certain transactions  with its subsidiaries, certain related companies and certain related </t>
  </si>
  <si>
    <t>companies are related through common shareholdings and/or  directorships are as follows :</t>
  </si>
  <si>
    <t xml:space="preserve">persons.  Part of assets, liabilities, income and expenses are  incurred  from such related  transactions.   These </t>
  </si>
  <si>
    <t>The nature of relationship among the Company with its subsidiaries and other related companies or persons.</t>
  </si>
  <si>
    <t xml:space="preserve">Indirect subsidiary which Surachai (1997) Co., Ltd. hold its authorized can issued shares resulting the </t>
  </si>
  <si>
    <t>12% per annum.</t>
  </si>
  <si>
    <t>Market price.</t>
  </si>
  <si>
    <t>Mutually agreed rate.</t>
  </si>
  <si>
    <t>2.25% to 7.25% per annum.</t>
  </si>
  <si>
    <t>OTHER CURRENT ASSETS</t>
  </si>
  <si>
    <t>The Revenue Department receivable</t>
  </si>
  <si>
    <t>Undue in put VAT</t>
  </si>
  <si>
    <t>Building improvement and building improvement on leased</t>
  </si>
  <si>
    <t>Company to indirectly hold 99.8% of such company.</t>
  </si>
  <si>
    <t>AS AT DECEMBER 31, 2013</t>
  </si>
  <si>
    <t>2013</t>
  </si>
  <si>
    <t xml:space="preserve">Commercial Code on March 6, 2006  and  registered  to be a  public  company limited under  the Public Company  </t>
  </si>
  <si>
    <t xml:space="preserve">manufacturing and distributing  Methyl  Ester Biodisel products  and  Glycerol and Liquefied Petroleum Gas (LPG) </t>
  </si>
  <si>
    <t xml:space="preserve">revenues for the year </t>
  </si>
  <si>
    <t>ended December 31,</t>
  </si>
  <si>
    <t xml:space="preserve">The consolidated financial statements include the financial statements of the Energy Absolute Public </t>
  </si>
  <si>
    <t>Company Limited and its subsidiaries as follows:</t>
  </si>
  <si>
    <t>company, using consistent significant accounting policies.</t>
  </si>
  <si>
    <t>have been prepared solely for the benefit of the public.</t>
  </si>
  <si>
    <t xml:space="preserve">Income Taxes - Changes in the Tax Status of an Entity or its </t>
  </si>
  <si>
    <r>
      <t>NOTES TO FINANCIAL STATEMENTS</t>
    </r>
    <r>
      <rPr>
        <sz val="14"/>
        <color indexed="8"/>
        <rFont val="Browallia New"/>
        <family val="2"/>
      </rPr>
      <t xml:space="preserve"> (Con't.)</t>
    </r>
  </si>
  <si>
    <t>method and is charged to vessel costs of good sold whenever consumed.</t>
  </si>
  <si>
    <t>Inventories  are  valued  at  the lower cost  or  net realizable value,  cost is calculated  by first-in first - out</t>
  </si>
  <si>
    <t>Net realisable value is the estimate of the selling  price  in the ordinary course of  business,  less the costs</t>
  </si>
  <si>
    <t>Investment property is property which is held to earn rental income, for capital appreciation or for both, but</t>
  </si>
  <si>
    <t xml:space="preserve">not  for sale  in the ordinary course  of  business, use  in the production  or  supply  of  goods  or  services  or  for </t>
  </si>
  <si>
    <t>property.</t>
  </si>
  <si>
    <t>administrative purposes  also  includes property that is being constructed or developed for future use as investment</t>
  </si>
  <si>
    <t>recognition, investment property is carried at cost net of impairment losses (if any).</t>
  </si>
  <si>
    <t xml:space="preserve">Investment  property  is  measured  initially  at  its cost  including  related  transaction  costs.   After  initial </t>
  </si>
  <si>
    <t xml:space="preserve">Property  owned  by  the  company  leased   to,  and occupied by,  its  subsidiaries does  not gualified  as </t>
  </si>
  <si>
    <t>perspective of the group.</t>
  </si>
  <si>
    <t>investment  property  in  the consolidated  financial statements, because the property is owner - occupied  from  the</t>
  </si>
  <si>
    <t>Cost  includes  expenditure  that  is directly attributable  to the  acquisition  of  the asset.  The cost of self-</t>
  </si>
  <si>
    <t>constructed assets includes  the costs of materials and diredt labour, any other costs directly attributable  to bringing</t>
  </si>
  <si>
    <t xml:space="preserve">restoring the site on which they are located, and capitalised borrowing costs. </t>
  </si>
  <si>
    <t xml:space="preserve">the  assets  to a working  condition for their intended use,  the costs  of  dismantling  and  removing  the items  and  </t>
  </si>
  <si>
    <t>as separate items (major components) of lands, premises and equipment.</t>
  </si>
  <si>
    <t>When parts of an itemof land, premises  and  equipment have different useful lives, they are accounted for</t>
  </si>
  <si>
    <t>recognized as expenses when incurred.</t>
  </si>
  <si>
    <t>the  difference between the  net  disposal  proceeds and the carrying amount of  the asset)  is  included  in profit or</t>
  </si>
  <si>
    <t>benefits are  expected  from its  use or disposal.   Any gain or  loss  arising on disposal  of an asset  (calculated as</t>
  </si>
  <si>
    <t>An  item of property,  plant and  equipment is  derecognised  upon  disposal or  when no  future economic</t>
  </si>
  <si>
    <t>Expenditure for additions,   renewals  and  betterment are capitalized.   Repair and maintenance costs are</t>
  </si>
  <si>
    <t>Intangible assets with definite useful lives  are  presented  at historical cost net of accumulated amortization</t>
  </si>
  <si>
    <t>Intangible assets with finite lives are amortised on a systematic basis by the straight - line method, over the</t>
  </si>
  <si>
    <t xml:space="preserve">economic  useful  life and  tested  for  impairment whenever  there  is an indication that the intangible asset may be  </t>
  </si>
  <si>
    <t xml:space="preserve">Intangible assets are incurred from the excess of the cost of  businesss acquisition held by the subsidiaries </t>
  </si>
  <si>
    <t>of 25 years</t>
  </si>
  <si>
    <t>of  the cost of acquisition over  thefair value  of  the net assets reflects  the expected future economic  benefit to be</t>
  </si>
  <si>
    <t>derived  from  the electricity  from solar  power purchase agreement  which expected  future  economic useful  lives</t>
  </si>
  <si>
    <t>over the fair value of the net assets of the acquired business. The management considered that the excess amount</t>
  </si>
  <si>
    <t>Borrowing cost directly attributable to the acquisition, construction or production of an asset that necessarily</t>
  </si>
  <si>
    <t>takes a substantial period  of time to get ready  for  its intended use or sale are capitalized as part of the cost of the</t>
  </si>
  <si>
    <t xml:space="preserve">respective assets.  All other borrowing costs  are  treated as expenses in the period these are incurred.   Borrowing </t>
  </si>
  <si>
    <t>and its subsidiaries.</t>
  </si>
  <si>
    <t xml:space="preserve">costs  consist  of  interest  and other costs  that an entities incurs in connection  with the borrowing of the Company </t>
  </si>
  <si>
    <t>The Company  and  its subsidiaries assess  at each reporting date whether there is and indication  that an</t>
  </si>
  <si>
    <t>Company and its subsidiaries estimates the asset's recoverable amount.</t>
  </si>
  <si>
    <t>asset  may  be  impaired.  If any indication exists,  or when annual impairment testing  for an assets is required, the</t>
  </si>
  <si>
    <t>The recoverable amount of assets  is the  greater of  the asset's value in use  and  fair value less costs to</t>
  </si>
  <si>
    <t>sell.  In assessing value in use,  the  estimated  future cash flows  are  discounted to their  present  value  using  a</t>
  </si>
  <si>
    <t>pre-tax discount rate that reflects current market assessments of the time value of money and  the risks  specific  to</t>
  </si>
  <si>
    <t>the asset.   For an asset that does not generate cash inflows largely independent  of  those  from other assets,  the</t>
  </si>
  <si>
    <t>For assets other than goodwill,an assessment  is made  at each  reporting date as to whether there is any</t>
  </si>
  <si>
    <t>impairment loss recognized in prior periods for an asset other than goodwill shall be reversed.</t>
  </si>
  <si>
    <t xml:space="preserve">indication  exist,  the Company  and  its  subsidiaries estimate  the  asset's  recoverable amount  in  which case  an </t>
  </si>
  <si>
    <t xml:space="preserve">indication  that  previously  recognized  impairment  losses  may no  longer exist  or  may  have decreased.  If such </t>
  </si>
  <si>
    <t xml:space="preserve">An impairment loss is reversed only  to the extent  that  the asset’s carrying amount  does  not  exceed the </t>
  </si>
  <si>
    <t>been recognised.</t>
  </si>
  <si>
    <t xml:space="preserve">carrying amount  that would  have  been  determined,  net of depreciation or amortisation, if no impairment loss had </t>
  </si>
  <si>
    <t>Short - term employee benefits</t>
  </si>
  <si>
    <t xml:space="preserve">Short -  term employee benefit obligations,  which include salary, wages,  bonuses, contributions to </t>
  </si>
  <si>
    <t xml:space="preserve">the social  security  fund  and  provident  fund, are measured  on an  undiscounted  basis  and  are recognized  as </t>
  </si>
  <si>
    <t>expenses when incurred.</t>
  </si>
  <si>
    <t xml:space="preserve">Obligations for contribution to provident fund are recognized as an expense in  profit statement  of </t>
  </si>
  <si>
    <t xml:space="preserve">The liability  of  retirement benefits is recognized  in the statement  of  financial  position  using the </t>
  </si>
  <si>
    <t xml:space="preserve">annually by  an independent actuary using  the projected  unit  credit  method.  The  present  value  of  the  benefit </t>
  </si>
  <si>
    <t>present value of  the obligation at  the reporting date  and  past service  costs.  The retirement  benefit is calculated</t>
  </si>
  <si>
    <t xml:space="preserve">obligations  is  determined  by  discounting   the  estimated  future  cash outflows using  interest  rates  of  referred </t>
  </si>
  <si>
    <t>government bonds that are denominated in the currency  in  which  the benefits  will be paid and that have terms to</t>
  </si>
  <si>
    <t>maturity  approximating  to  the  terms  of  the related retirement  liability.   Actuarial gains  and  losses arising from</t>
  </si>
  <si>
    <t>experience  adjustments  and  changes  in actuarial assumptions  are  charged  or  credited  to  the  statements  of</t>
  </si>
  <si>
    <t>A provision is recognized in the statement of financial position when the Company and its subsidiaries have</t>
  </si>
  <si>
    <t>a present legal or constructive obligation as a result of a past event,  and it is probable that  an outflow of economic</t>
  </si>
  <si>
    <t>benefits will be required to settle the obligation and a reliable estimate can be made of the amount of the obligation.</t>
  </si>
  <si>
    <t xml:space="preserve">Transactions in foreign currencies  are  converted  into Baht at the rates of exchange  on  the  transactions </t>
  </si>
  <si>
    <t xml:space="preserve">date.  Monetary assets and liabilities denominated in foreign currencies at the reporting date are converted into Baht </t>
  </si>
  <si>
    <t xml:space="preserve">Leases for properry, plant and equipment where the Company and its subsidiaries have substantially </t>
  </si>
  <si>
    <t xml:space="preserve">all the risks and rewards of ownership are classified as finance leases.  The Company and  its subsidiaries  recognize  </t>
  </si>
  <si>
    <t xml:space="preserve">finance leases as assets and liabilities in the  balance  sheet  at  amounts  equal at  the inception of  the lease to the </t>
  </si>
  <si>
    <t>fair value of the leased property or, if  lower, at the present  value of the minimum lease payments.  In calculating the</t>
  </si>
  <si>
    <t xml:space="preserve">present value of the  minimum lease payments, the  discount  factor  used  is  the interest rate  implicit  in  the lease. </t>
  </si>
  <si>
    <t>Lease payments are apportioned  between  the finance  charge  and  the  reduction of the outstanding  liability.  The</t>
  </si>
  <si>
    <t xml:space="preserve">finance charge  is  allocated to periods during the lease term so as to produce a constant periodic rate of interest on </t>
  </si>
  <si>
    <t xml:space="preserve">A  finance lease gives  rise  to  depreciation expense for the asset as well as a finance expense for </t>
  </si>
  <si>
    <t xml:space="preserve">each accounting period.   The  depreciation policy for leased assets is consistent with that for depreciable assets that </t>
  </si>
  <si>
    <t>are owned by the Company and the subsidiaries.</t>
  </si>
  <si>
    <t xml:space="preserve">Leases of assets under which all the risks and rewards of ownership  are  effectively retained by the </t>
  </si>
  <si>
    <t>over the lease term.</t>
  </si>
  <si>
    <t xml:space="preserve">lessor  are  classified as operating leases.  Lease payments under an operating lease are recognized as an expense </t>
  </si>
  <si>
    <t>The Company  and  its subsidiaries present assets  for  lease under operating lease contract in  the</t>
  </si>
  <si>
    <t xml:space="preserve">balance sheets according to the nature of the assets.  Income from operating lease is recognized as income over the </t>
  </si>
  <si>
    <t>lease term.</t>
  </si>
  <si>
    <t xml:space="preserve">Basic  earnings  per  share  is  determined  by  dividing  the net  income  for  the year  by  the number  of </t>
  </si>
  <si>
    <t>Related parties  comprise  enterprises  and  individuals  that  control,  or  are controlled by,  the  Company,</t>
  </si>
  <si>
    <t>whether directly  or indirectly,  or  which are  under common control with the  Company including holding companies,</t>
  </si>
  <si>
    <t xml:space="preserve">subsidiaries and fellow subsidiaries are related  parties of  the Company.  Associates and individuals owning, directly </t>
  </si>
  <si>
    <t>or indirectly, an interest in the voting power of the Company that gives them significant influence over the enterprise,</t>
  </si>
  <si>
    <t xml:space="preserve">key management personnel,  including directors  and  officers  of  the Company and close members of the family of </t>
  </si>
  <si>
    <t>these individuals and companies associated with these individuals also constitute related parties.</t>
  </si>
  <si>
    <t xml:space="preserve">They  also  include  individuals which directly or indirectly  own a voting interest  in the Company that gives </t>
  </si>
  <si>
    <t>significant  influence  over  the Company,  key management personnel,  directors  and  officers  with authority in the</t>
  </si>
  <si>
    <t>planning and direction of the Company’s operations.</t>
  </si>
  <si>
    <t xml:space="preserve">In  considering  each  possible  related  party  relationship, attention  is directed  to  the substance  of  the </t>
  </si>
  <si>
    <t xml:space="preserve">Financial assets  carried  on the statement of  financial position  include cash  and  cash equivalents, trade </t>
  </si>
  <si>
    <t>and other receivables, short - term loans and  financial liabilities carried on the statement of financial position include</t>
  </si>
  <si>
    <t>trade  and  other payable,  loan  and  liabilities under finance lease contracts.  The  particular  recognition  methods</t>
  </si>
  <si>
    <t>estimates and assumptions that affect the application of policies  and  reported amounts of assets, liabilities, income</t>
  </si>
  <si>
    <t>and expenses.  The estimates  and  associated assumptions are  based on historical  experience and various other</t>
  </si>
  <si>
    <t>factors that are believed  to be reasonable under the circumstances,  the results  of  which form the basis of making</t>
  </si>
  <si>
    <t>the judgments about carrying amounts of assets and liabilities that are not readily apparent from other sources.</t>
  </si>
  <si>
    <t>Estimates  and  underlying  assumptions are  reviewed  on  an  ongoing  basis.   Revisions  to  accounting</t>
  </si>
  <si>
    <t>estimates are recognised in the period in which estimates are revised and in any future periods affected.</t>
  </si>
  <si>
    <t>In considering whether  to recognize  or  to derecognized assets or liabilities,  the  management  is</t>
  </si>
  <si>
    <t>required  to  make  judgment  on  whether  significant  risk and  rewards of  those  assets  or  liabilities  have  been</t>
  </si>
  <si>
    <t xml:space="preserve">Allowance for doubtful  accounts are  intended  to  adjust  the  value  of  receivables  for  probable  </t>
  </si>
  <si>
    <t xml:space="preserve">credit losses. The management uses judgment to establish reserves for estimated losses for each outstanding debtor. </t>
  </si>
  <si>
    <t xml:space="preserve">The allowances for doubtful accounts are determined through a combination of specific reviews, collection experience, </t>
  </si>
  <si>
    <t xml:space="preserve">of different estimates and assumptions could affect the amounts of allowances for receivable losses and adjustments </t>
  </si>
  <si>
    <t>to the allowances may therefore be required in the future.</t>
  </si>
  <si>
    <t>purchase agreements.</t>
  </si>
  <si>
    <t xml:space="preserve">Deferred  right  to  use  transmission  line  is amortized  on a straight-line basis  over  the period  of  power </t>
  </si>
  <si>
    <t>Impairment of investments</t>
  </si>
  <si>
    <t xml:space="preserve">The Company and its subsidiaries treat investments as impaired when the management judges that </t>
  </si>
  <si>
    <t xml:space="preserve">there has  been a significant or prolonged decline in the fair value below their cost or where other objective evidence </t>
  </si>
  <si>
    <t>of impairment exists. The determination of what is “significant” or “prolonged” requires judgment.</t>
  </si>
  <si>
    <t xml:space="preserve">In calculating depreciation on building and equipment,  the management estimates useful lives  and </t>
  </si>
  <si>
    <t xml:space="preserve">The  management  is  required  to review assets  for  impairment on a periodical  basis and record  </t>
  </si>
  <si>
    <t xml:space="preserve">impairment  losses  in  the period  when it  is determined  that their recoverable amount  is lower  than the  carrying </t>
  </si>
  <si>
    <t>to the review.</t>
  </si>
  <si>
    <t>amount.  This requires judgments regarding  forecast  of future revenues and expenses relating to the assets subject</t>
  </si>
  <si>
    <t xml:space="preserve">Consulting service solar power </t>
  </si>
  <si>
    <t xml:space="preserve">plant project and buiding solar </t>
  </si>
  <si>
    <t>power plant</t>
  </si>
  <si>
    <t xml:space="preserve">On-line provider information </t>
  </si>
  <si>
    <t>and Computer trading</t>
  </si>
  <si>
    <r>
      <rPr>
        <u val="single"/>
        <sz val="14"/>
        <rFont val="Browallia New"/>
        <family val="2"/>
      </rPr>
      <t>Loan facility No.1</t>
    </r>
    <r>
      <rPr>
        <sz val="14"/>
        <rFont val="Browallia New"/>
        <family val="2"/>
      </rPr>
      <t xml:space="preserve"> was secured by pledge a plot of land a title deed.</t>
    </r>
  </si>
  <si>
    <r>
      <rPr>
        <u val="single"/>
        <sz val="14"/>
        <rFont val="Browallia New"/>
        <family val="2"/>
      </rPr>
      <t>Loan facility No.2</t>
    </r>
    <r>
      <rPr>
        <sz val="14"/>
        <rFont val="Browallia New"/>
        <family val="2"/>
      </rPr>
      <t xml:space="preserve"> was long - term loan to other person due within one year. </t>
    </r>
  </si>
  <si>
    <t>by the customer.</t>
  </si>
  <si>
    <t xml:space="preserve">Basis of preparation of  financial statements  </t>
  </si>
  <si>
    <t xml:space="preserve">The  statutory  financial statements are prepared in the Thai  language.   This English translation of the </t>
  </si>
  <si>
    <t>financial statements has been prepared for the convenience of readers not conversant with the Thai language.</t>
  </si>
  <si>
    <t xml:space="preserve">The  consolidated  and  separate financial statements  have  been  prepared  in accordance  with  Thai </t>
  </si>
  <si>
    <t xml:space="preserve">Financial  Reporting  Standards  under  the Accounting  Act  B.E. 2543 (2000)   being   those  Thai  Accounting </t>
  </si>
  <si>
    <t xml:space="preserve">Standards  issued  under  the Accounting Profession Act B.E. 2547 (2004)  including  related interpretations and </t>
  </si>
  <si>
    <t>guidelines promulgated  by the  Federation of Accounting Professions under The Royal Patronage of His Majesty</t>
  </si>
  <si>
    <t>the King ("FAP") and the financial  reporting requirements of the Securities and Exchange Commission under the</t>
  </si>
  <si>
    <t>Securities and  Exchange Act B.E. 2535 (1992).</t>
  </si>
  <si>
    <t>The  consolidated  and  separate  financial statements  have  been  presented  in accordance with Thai</t>
  </si>
  <si>
    <t>Accounting Standards No. 1(Revised 2009) subject : “Presentation of Financial Statements” and the requirements</t>
  </si>
  <si>
    <t>of  The  Department  of  Business  Development  announcement  subject :  “The mandatory  items,  have  to  be</t>
  </si>
  <si>
    <t>presented in the financial statements, B.E. 2554” dated September 28, 2011 under the Accounting Act B.E. 2543.</t>
  </si>
  <si>
    <t>The consolidated and separate financial statements are presented in Thai Baht,  which is  the  Company</t>
  </si>
  <si>
    <t xml:space="preserve">Basis of preparation of consolidated  financial statements </t>
  </si>
  <si>
    <t>Subsidiaries  undertaking are  defined  as those  companies  which  the parent  company  in  the Group</t>
  </si>
  <si>
    <t xml:space="preserve"> directly or indirectly, has an interest of more than one half of the voting rights or otherwise has power to exercise</t>
  </si>
  <si>
    <t>control over the financial and operating policies,  including  potential voting rights that are presently exercisable or</t>
  </si>
  <si>
    <t xml:space="preserve">presently convertible.  </t>
  </si>
  <si>
    <t xml:space="preserve">and its subsidiaries functional currency rounded in the notes to the financial statements to the nearest thousand </t>
  </si>
  <si>
    <t>Baht unless otherwise stated.</t>
  </si>
  <si>
    <t>EA Solar Lampang Co.,Ltd.</t>
  </si>
  <si>
    <t xml:space="preserve">The financial statement  of  this company  have  been  consolidated from the date  on which effective </t>
  </si>
  <si>
    <t>control is transferred to the Group and are no longer consolidated from the date of such control ceases.</t>
  </si>
  <si>
    <t xml:space="preserve">Control is the power to govern the financial and operating policies of an entity so as to obtain benefits </t>
  </si>
  <si>
    <t xml:space="preserve">from  its  activities.  In assessing control,  the Company  takes  into  consideration potential  voting  rights  that </t>
  </si>
  <si>
    <t xml:space="preserve">currently  are  exercisable.  The acquisition date  is  the date  on which control  is  transferred  to  the acquirer.  </t>
  </si>
  <si>
    <t xml:space="preserve">Judgment is applied in determining the acquisition date and determining whether control is transferred from one </t>
  </si>
  <si>
    <t>party to another.</t>
  </si>
  <si>
    <t xml:space="preserve">The Company applies  the acquisition method  for all  business combinations  other  than  those  with </t>
  </si>
  <si>
    <t>entities under common control.</t>
  </si>
  <si>
    <t xml:space="preserve">The financial statements of the subsidiaries are prepared  for  the same reporting period as the parent </t>
  </si>
  <si>
    <t xml:space="preserve">Material  balances  and  transactions  between  the Company and its subsidiaries, and  investments in </t>
  </si>
  <si>
    <t xml:space="preserve">subsidiaries by the  Company and non-controlling interests  of  the subsidiaries have been eliminated  from  the </t>
  </si>
  <si>
    <t>consolidated financial statements.</t>
  </si>
  <si>
    <t xml:space="preserve">Non-controlling  interests represent the portion of income or loss and net assets that is not held by the </t>
  </si>
  <si>
    <t xml:space="preserve">Group  and  are  presented  separately  in  the  consolidated  statement  of  income  and  within equity  in  the </t>
  </si>
  <si>
    <t>consolidated statement of financial position, separately from parent  shareholders’ equity.</t>
  </si>
  <si>
    <t xml:space="preserve">*  The above companies have registered the dissolution of their businesses in September 2012 and finished of liquidation in </t>
  </si>
  <si>
    <t xml:space="preserve">The separate financial statements,  which present investments  in  subsidiaries  under  the cost method, </t>
  </si>
  <si>
    <t>ADOPTION OF NEW ACCOUNTING STANDARDS</t>
  </si>
  <si>
    <t>3.1</t>
  </si>
  <si>
    <t>Adoption of new accounting standards effective in the current year</t>
  </si>
  <si>
    <t xml:space="preserve">In  current  year,   the Company  and  its  subsidiaries  have  applied  revised  and  newly  issued  Thai </t>
  </si>
  <si>
    <t>Accounting  Standards (TAS), Thai Financial Reporting Standard (TFRS),  Interpretations (SIC)  and  Accounting</t>
  </si>
  <si>
    <t>Treatment Guidance as announced by  the Federation of Accounting Professions as follows:-</t>
  </si>
  <si>
    <t>Thai Accounting Standards</t>
  </si>
  <si>
    <t xml:space="preserve">TAS 12 </t>
  </si>
  <si>
    <t>The Effects of Changes in Foreign Exchange Rates</t>
  </si>
  <si>
    <t>Thai Financial Reporting Standard</t>
  </si>
  <si>
    <t>Interpretations</t>
  </si>
  <si>
    <t xml:space="preserve">Government Assistance - No Specific Relation to Operating </t>
  </si>
  <si>
    <t>Activities</t>
  </si>
  <si>
    <t>Shareholders</t>
  </si>
  <si>
    <t>Accounting Treatment Guidance for Transfers of Financial Assets</t>
  </si>
  <si>
    <t xml:space="preserve">The  above-mentioned Thai Accounting Standards (TAS),  Thai Financial Reporting Standard (TFRS), </t>
  </si>
  <si>
    <t xml:space="preserve">Interpretations (SIC) and Accounting Treatment Guidance do not have any significant impact on the Company's </t>
  </si>
  <si>
    <t xml:space="preserve">financial  statements  in this year  of  initial application  except  the  following  accounting  standards  and  Thai </t>
  </si>
  <si>
    <t xml:space="preserve">Financial Reporting Standard which the Company  and  its subsidiaries have applied the standard from January </t>
  </si>
  <si>
    <t xml:space="preserve">1, 2013 consist of.- </t>
  </si>
  <si>
    <t xml:space="preserve">between the carrying amount of an asset or liability in the accounting records and its tax base, and to recognize </t>
  </si>
  <si>
    <t xml:space="preserve">deferred  tax assets and  liabilities under the stipulated  guidelines.  In  current  period,  the  Company  and  its  </t>
  </si>
  <si>
    <t xml:space="preserve">This accounting standard requires  a ‘management approach’,  under  which  segment  information  is </t>
  </si>
  <si>
    <t xml:space="preserve">presented  on the same basis as that used  for internal reporting purposes but it appears likely that the number </t>
  </si>
  <si>
    <t xml:space="preserve">of reportable segments,  as well as the manner  in which the segments are  reported,  will change  in a manner </t>
  </si>
  <si>
    <t xml:space="preserve">that is consistent with the internal reporting provided to the chief operating decision-maker. The change in policy  </t>
  </si>
  <si>
    <t xml:space="preserve">only impacts presentational  aspects and has no impact  on the Company  and  its subsidiaries  reported assets, </t>
  </si>
  <si>
    <t>liabilities,  results or earnings per share.</t>
  </si>
  <si>
    <t xml:space="preserve">The Company and its subsidiaries considers  its reportable segments to be the major lines of business, </t>
  </si>
  <si>
    <t>New Thai Accounting Standards announce during the year not yet adopted</t>
  </si>
  <si>
    <t xml:space="preserve">The Federation of Accounting Professions has issued Notification regarding the revised and newly Thai </t>
  </si>
  <si>
    <t xml:space="preserve">Accounting  Standards  (TAS), T hai Financial Reporting Standard (TFRS) and  Interpretations (SIC and TFRIC) </t>
  </si>
  <si>
    <t xml:space="preserve">which was announced and these have been published in the  Royal Gazette and which will become effective  for </t>
  </si>
  <si>
    <t xml:space="preserve">the  financial statements  for the fiscal years beginning on or after January 1, 2014 and 2016. The Company and </t>
  </si>
  <si>
    <t>its subsidiaries have not applied such standards before the effective period as follows:</t>
  </si>
  <si>
    <t>3.2.1</t>
  </si>
  <si>
    <t>TAS 1 (revised 2012)</t>
  </si>
  <si>
    <t>Presentation of Financial Statements</t>
  </si>
  <si>
    <t>TAS 7 (revised 2012)</t>
  </si>
  <si>
    <t>Statement of Cash Flows</t>
  </si>
  <si>
    <t>TAS 12 (revised 2012)</t>
  </si>
  <si>
    <t>TAS 17 (revised 2012)</t>
  </si>
  <si>
    <t>Leases</t>
  </si>
  <si>
    <t>Effective for the financial statements for fiscal years beginning on or after January 1, 2014 (Con't)</t>
  </si>
  <si>
    <t>TAS 18 (revised 2012)</t>
  </si>
  <si>
    <t>Revenue</t>
  </si>
  <si>
    <t>TAS 19 (revised 2012)</t>
  </si>
  <si>
    <t>Employee Benefits</t>
  </si>
  <si>
    <t>TAS 21 (revised 2012)</t>
  </si>
  <si>
    <t>The Effects of Changes in Foreign Exchange Rate</t>
  </si>
  <si>
    <t>TAS 24 (revised 2012)</t>
  </si>
  <si>
    <t>Related Party Disclosures</t>
  </si>
  <si>
    <t>TAS 28 (revised 2012)</t>
  </si>
  <si>
    <t>Investments in Associates</t>
  </si>
  <si>
    <t>TAS 31 (revised 2012)</t>
  </si>
  <si>
    <t>Interests in Joint Venture</t>
  </si>
  <si>
    <t>TAS 34 (revised 2012)</t>
  </si>
  <si>
    <t>Interim Financial Reporting</t>
  </si>
  <si>
    <t>TAS 36 (revised 2012)</t>
  </si>
  <si>
    <t>Impairment of Assets</t>
  </si>
  <si>
    <t>TAS 38 (revised 2012)</t>
  </si>
  <si>
    <t>TFRS 2 (revised 2012)</t>
  </si>
  <si>
    <t>Share–Based Payments</t>
  </si>
  <si>
    <t>TFRS 3 (revised 2012)</t>
  </si>
  <si>
    <t>Business Combinations</t>
  </si>
  <si>
    <t>TFRS 5 (revised 2012)</t>
  </si>
  <si>
    <t xml:space="preserve">Non-current Assets Held for Sale and Discontinued </t>
  </si>
  <si>
    <t>Operations</t>
  </si>
  <si>
    <t>TFRS 8 (revised 2012)</t>
  </si>
  <si>
    <t>SIC 15</t>
  </si>
  <si>
    <t>Operating Leases – Incentives</t>
  </si>
  <si>
    <t>SIC 27</t>
  </si>
  <si>
    <t>Evaluating the Substance of Transactions in the</t>
  </si>
  <si>
    <t>Legal Form of a Lease</t>
  </si>
  <si>
    <t>SIC 32</t>
  </si>
  <si>
    <t>Intangible Assets – Web Site Costs</t>
  </si>
  <si>
    <t>TFRIC 1</t>
  </si>
  <si>
    <t>Changes in Existing Decommissioning, Restoration</t>
  </si>
  <si>
    <t>and Similar Liabilities</t>
  </si>
  <si>
    <t>TFRIC 5</t>
  </si>
  <si>
    <t>Rights to Interests arising from Decommissioning,</t>
  </si>
  <si>
    <t>Restoration and Environmental Rehabilitation Funds</t>
  </si>
  <si>
    <t>TFRIC 7</t>
  </si>
  <si>
    <t>Applying the Restatement Approach under TAS 29</t>
  </si>
  <si>
    <t>Financial Reporting in Hyperinflationary Economies</t>
  </si>
  <si>
    <t>TFRIC 10</t>
  </si>
  <si>
    <t>Interim Financial Reporting and Impairment</t>
  </si>
  <si>
    <t>TRRIC 12</t>
  </si>
  <si>
    <t>TFRIC 17</t>
  </si>
  <si>
    <t>Distributions of Non-cash Assets to Owners</t>
  </si>
  <si>
    <t>TFRIC 18</t>
  </si>
  <si>
    <t>Transfers of Assets from Customers</t>
  </si>
  <si>
    <t>3.2.2</t>
  </si>
  <si>
    <t>Effective for the financial statements for fiscal years beginning on or after January 1, 2016</t>
  </si>
  <si>
    <t>TFRS 4</t>
  </si>
  <si>
    <t>Insurance Contracts</t>
  </si>
  <si>
    <t xml:space="preserve">The  management  of  the Company and its subsidiaries are still evaluating the  effect of these 31 Thai </t>
  </si>
  <si>
    <t xml:space="preserve">Accounting Standards (TAS),  Thai Financial Reporting Standard (TFRS)  and  Interpretations  (SIC and TFRIC) </t>
  </si>
  <si>
    <t xml:space="preserve">and  has not been able  to reach a conclusion as  to their effect to the financial statements for the year in which </t>
  </si>
  <si>
    <t>they are applied except the following standards :</t>
  </si>
  <si>
    <t>TAS 1 (Revise 2012)</t>
  </si>
  <si>
    <t>TAS 7 (Revise 2012)</t>
  </si>
  <si>
    <t>to the Company and its subsidiaries.</t>
  </si>
  <si>
    <t>TAS 12 (Revise 2012)</t>
  </si>
  <si>
    <t>TAS 18 (Revise 2012)</t>
  </si>
  <si>
    <t>TAS 19 (Revise 2012)</t>
  </si>
  <si>
    <t>TAS 24 (Revise 2012)</t>
  </si>
  <si>
    <t>TAS 34 (Revise 2012)</t>
  </si>
  <si>
    <t>TAS 36 (Revise 2012)</t>
  </si>
  <si>
    <t>TAS 38 (Revise 2012)</t>
  </si>
  <si>
    <t>TFRS 8 (Revise 2012)</t>
  </si>
  <si>
    <t>SIGNIFICANT ACCOUNTING POLICIES</t>
  </si>
  <si>
    <t xml:space="preserve">The consolidated  and  separate financial statements are  prepared  on the historical cost basis in measuring the </t>
  </si>
  <si>
    <t>value of the component of financial statements except as described in the each following accounting policies.</t>
  </si>
  <si>
    <t>The accounting policies set out below  have been applied consistently  to all periods presented in these financial</t>
  </si>
  <si>
    <t xml:space="preserve"> statements except a new accounting policy for the year 2013  as a result of the first adoption of revised and newly</t>
  </si>
  <si>
    <t>accounting standard as follows :-</t>
  </si>
  <si>
    <t xml:space="preserve">The Company  and  its subsidiaries recognize  revennes  when  it  is  probable that the economic benefits </t>
  </si>
  <si>
    <t>associated with the transaction will flow into the enterprise and the amount of the revenue can be measured reliably.</t>
  </si>
  <si>
    <t xml:space="preserve">Sales of goods are  recognized when goods are delivered and significant risks  and  rewards of ownership </t>
  </si>
  <si>
    <t>are transferred to customers.</t>
  </si>
  <si>
    <t>Proceeds from services is recognized when services have been rendered taking .</t>
  </si>
  <si>
    <t xml:space="preserve">Revenues from distribute electricity is recognized according  when electricity is delivered to  and  accepted </t>
  </si>
  <si>
    <t xml:space="preserve">Government grants  are  recognized when there  is reasonable assurance  that the entity  will comply with </t>
  </si>
  <si>
    <t xml:space="preserve">conditions related to them and that the grants will be received.  The Company  and  its subsidiaries has selected to </t>
  </si>
  <si>
    <t>Deposit at bank  held as collateral</t>
  </si>
  <si>
    <t>4.1</t>
  </si>
  <si>
    <t>4.2</t>
  </si>
  <si>
    <t>4.3</t>
  </si>
  <si>
    <t>4.4</t>
  </si>
  <si>
    <t>Trade and other receivable and allowance for doubtful accounts</t>
  </si>
  <si>
    <t>4.5</t>
  </si>
  <si>
    <t>Investments</t>
  </si>
  <si>
    <t xml:space="preserve">Investments in the subsidiaries in the separate financial statement are measured at cost net of impairment </t>
  </si>
  <si>
    <t>4.6</t>
  </si>
  <si>
    <t>4.7</t>
  </si>
  <si>
    <t>4.8</t>
  </si>
  <si>
    <t>4.9</t>
  </si>
  <si>
    <t>4.10</t>
  </si>
  <si>
    <t>4.11</t>
  </si>
  <si>
    <t>4.12</t>
  </si>
  <si>
    <t>4.12.1</t>
  </si>
  <si>
    <t>4.12.2</t>
  </si>
  <si>
    <t>4.12.3</t>
  </si>
  <si>
    <t>4.13</t>
  </si>
  <si>
    <t>4.14</t>
  </si>
  <si>
    <t xml:space="preserve">The current income tax </t>
  </si>
  <si>
    <t>Deferred tax</t>
  </si>
  <si>
    <t>4.15</t>
  </si>
  <si>
    <t>4.16</t>
  </si>
  <si>
    <t>4.17</t>
  </si>
  <si>
    <t>Segment reporting</t>
  </si>
  <si>
    <t>4.18</t>
  </si>
  <si>
    <t>4.19</t>
  </si>
  <si>
    <t>4.20</t>
  </si>
  <si>
    <t>4.21</t>
  </si>
  <si>
    <t>4.21.1</t>
  </si>
  <si>
    <t>4.21.2</t>
  </si>
  <si>
    <t>4.21.3</t>
  </si>
  <si>
    <t>4.22</t>
  </si>
  <si>
    <t>4.22.1</t>
  </si>
  <si>
    <t>4.22.2</t>
  </si>
  <si>
    <t>4.22.3</t>
  </si>
  <si>
    <t>4.22.4</t>
  </si>
  <si>
    <t>4.22.5</t>
  </si>
  <si>
    <t>Deferred tax assets</t>
  </si>
  <si>
    <t xml:space="preserve">Lease </t>
  </si>
  <si>
    <t>Litigation</t>
  </si>
  <si>
    <t>4.22.6</t>
  </si>
  <si>
    <t>4.22.7</t>
  </si>
  <si>
    <t>4.22.8</t>
  </si>
  <si>
    <t>4.22.9</t>
  </si>
  <si>
    <t>4.22.10</t>
  </si>
  <si>
    <t xml:space="preserve">  EA Solar Lampang Co., Ltd.</t>
  </si>
  <si>
    <t xml:space="preserve">  Thepsathit Wind Farm Co., Ltd.</t>
  </si>
  <si>
    <t>Wind  power plant</t>
  </si>
  <si>
    <t>Gain on investment in subsidiary</t>
  </si>
  <si>
    <t>2% to 7.50% per annum.</t>
  </si>
  <si>
    <t>Thepsathit Wind Farm Co., Ltd.</t>
  </si>
  <si>
    <t>7.125</t>
  </si>
  <si>
    <t>EA Solar Lampang Co., Ltd.</t>
  </si>
  <si>
    <t>7.50</t>
  </si>
  <si>
    <t>5.50</t>
  </si>
  <si>
    <t>Land rental received in advance - net</t>
  </si>
  <si>
    <t>TRADE ACCOUNTS AND OTHER RECEIVABLE</t>
  </si>
  <si>
    <t>Trade accounts and other receivable consist of :-</t>
  </si>
  <si>
    <t>Deposits for land rental</t>
  </si>
  <si>
    <t>Deposits at financial institution held as colllateral, consist of.-</t>
  </si>
  <si>
    <t>Unit : Thousand baht</t>
  </si>
  <si>
    <t>Type of deposits</t>
  </si>
  <si>
    <t>Collateral for</t>
  </si>
  <si>
    <t>Dec 31, 2012</t>
  </si>
  <si>
    <t>Saving account</t>
  </si>
  <si>
    <t>Long-term loan</t>
  </si>
  <si>
    <t>Letters of credit/Trust receipts</t>
  </si>
  <si>
    <t>Letters of guarantee</t>
  </si>
  <si>
    <t>Fixed account</t>
  </si>
  <si>
    <t>Bank overdrafts and Short-term loans</t>
  </si>
  <si>
    <t>Dec 31, 2013</t>
  </si>
  <si>
    <r>
      <t>NOTES TO FINANCIAL STATEMENTS</t>
    </r>
    <r>
      <rPr>
        <sz val="14"/>
        <color indexed="8"/>
        <rFont val="Browallia New"/>
        <family val="2"/>
      </rPr>
      <t xml:space="preserve"> (Cont.)</t>
    </r>
  </si>
  <si>
    <t>13.</t>
  </si>
  <si>
    <t>INVESTMENTS IN SUBSIDIARIES</t>
  </si>
  <si>
    <t>Investments in subsidiaries in the separate financial statements are as follows.-</t>
  </si>
  <si>
    <t xml:space="preserve">Issued and fully </t>
  </si>
  <si>
    <t xml:space="preserve">paid-up share </t>
  </si>
  <si>
    <t>Company</t>
  </si>
  <si>
    <t>capital</t>
  </si>
  <si>
    <t>Percentage of Holding (%)</t>
  </si>
  <si>
    <t>Investment at cost as at</t>
  </si>
  <si>
    <t>Devidend during for the year</t>
  </si>
  <si>
    <t>(Baht)</t>
  </si>
  <si>
    <t>Continental Oil Co., Ltd.</t>
  </si>
  <si>
    <t>Saha Panich Petroleum Co., Ltd.</t>
  </si>
  <si>
    <t>Petro Planet Co., Ltd.</t>
  </si>
  <si>
    <t>Surachai (1997) Co., Ltd.</t>
  </si>
  <si>
    <t>EA Solar Co., Ltd.</t>
  </si>
  <si>
    <t>EA Solar Nakhonsawan Co., Ltd.</t>
  </si>
  <si>
    <t>Energy Solution Management</t>
  </si>
  <si>
    <t xml:space="preserve"> Co., Ltd.</t>
  </si>
  <si>
    <t xml:space="preserve">Less </t>
  </si>
  <si>
    <t>Allowance for impairment of investments</t>
  </si>
  <si>
    <t>Investment in Surachai (1997) Co., Ltd.</t>
  </si>
  <si>
    <t>In  May  2011,  the Company has invested in common shares  of  Surachai (1997) Co., Ltd.  By   acquiring  9,000</t>
  </si>
  <si>
    <t xml:space="preserve">shares from the existing shareholder of such company accounting for 75% of its registered capital at the price of Baht  </t>
  </si>
  <si>
    <t>5,583.33  per share  amounting  to Baht 50.25 million  (including related acquisition expenses  of  Baht  0.25  million)</t>
  </si>
  <si>
    <t>which was in excess of the net book value as of the acquired date ("Intangible asset").  The excess value of cost over</t>
  </si>
  <si>
    <t>the  net  book  value was Baht 42.46 million  which  was paid for the expected future economic benefit to be derived</t>
  </si>
  <si>
    <t xml:space="preserve">from  the electricity  from solar power  purchase  agreement.  The value  of  this intangible asset  was  calculated  in </t>
  </si>
  <si>
    <t xml:space="preserve">reference of the share valuation report dated  August 5, 2011  by an independent financial advisor approved by SEC </t>
  </si>
  <si>
    <t>using Discounted Cash Flow Method.</t>
  </si>
  <si>
    <t>The Value of assets and liabilities of the acquired as at the purchased date are as follows :</t>
  </si>
  <si>
    <t>Book Value</t>
  </si>
  <si>
    <t>Fair Value</t>
  </si>
  <si>
    <t>Trade accounts receivable - net</t>
  </si>
  <si>
    <t>Other current assets</t>
  </si>
  <si>
    <t>Other long-term investment</t>
  </si>
  <si>
    <t>Land</t>
  </si>
  <si>
    <t xml:space="preserve">Other non-current assets </t>
  </si>
  <si>
    <t>Other current liabilities</t>
  </si>
  <si>
    <t>Long-term loan from related companies and person</t>
  </si>
  <si>
    <t>Net assets</t>
  </si>
  <si>
    <r>
      <rPr>
        <u val="single"/>
        <sz val="14"/>
        <rFont val="Browallia New"/>
        <family val="2"/>
      </rPr>
      <t>Less</t>
    </r>
    <r>
      <rPr>
        <sz val="14"/>
        <rFont val="Browallia New"/>
        <family val="2"/>
      </rPr>
      <t xml:space="preserve"> Non-controlling interests</t>
    </r>
  </si>
  <si>
    <t>Payment for acquisition of subsidiary</t>
  </si>
  <si>
    <t>Net cash paid from acquisition of subsidiary</t>
  </si>
  <si>
    <t>The Company had intangible assets incurred from the aquistion of investment in such company as follows ;</t>
  </si>
  <si>
    <r>
      <rPr>
        <u val="single"/>
        <sz val="14"/>
        <rFont val="Browallia New"/>
        <family val="2"/>
      </rPr>
      <t>Add</t>
    </r>
    <r>
      <rPr>
        <sz val="14"/>
        <rFont val="Browallia New"/>
        <family val="2"/>
      </rPr>
      <t xml:space="preserve">  Acquisitions during the year</t>
    </r>
  </si>
  <si>
    <r>
      <t xml:space="preserve">Less </t>
    </r>
    <r>
      <rPr>
        <sz val="14"/>
        <rFont val="Browallia New"/>
        <family val="2"/>
      </rPr>
      <t xml:space="preserve"> Amortization for the year</t>
    </r>
  </si>
  <si>
    <t xml:space="preserve">On August 20, 2012, the Company has acquired additional common shares of Surachai (1997) Company Limited </t>
  </si>
  <si>
    <t>by acquiring 2,800 share  from the existing shareholder at the price of Baht 1,000 per share amounting  to Baht 2.80</t>
  </si>
  <si>
    <t>million.  After the acquisition, the Company's percentage of shareholding in Surachai (1997) had increased from 75%</t>
  </si>
  <si>
    <t>to 98.33% of its authorized and the acquired price over the subsidiary's net book value was approximately Baht 0.99</t>
  </si>
  <si>
    <t xml:space="preserve">million.  The Company, therefore,  recorded the excess amount as "Surplus on investment in subsidiary arising as a </t>
  </si>
  <si>
    <t>result of acquisitions of additional shares at a price less  than the net book value at the acquisition date"  which was</t>
  </si>
  <si>
    <t>presented under the shareholder's equity in the consolidated statements of financial position.</t>
  </si>
  <si>
    <t xml:space="preserve">Book value of assets and liabilities of Surachai (1997) Company Limited as at the acquired date are as follows : </t>
  </si>
  <si>
    <t xml:space="preserve"> </t>
  </si>
  <si>
    <t xml:space="preserve">Other receivable </t>
  </si>
  <si>
    <t>Short-term loan to related company</t>
  </si>
  <si>
    <t>Investment in subsidiary</t>
  </si>
  <si>
    <t>Long-term loan to other person</t>
  </si>
  <si>
    <t>Long-term loan from related person</t>
  </si>
  <si>
    <r>
      <rPr>
        <u val="single"/>
        <sz val="14"/>
        <rFont val="Browallia New"/>
        <family val="2"/>
      </rPr>
      <t>Less</t>
    </r>
    <r>
      <rPr>
        <sz val="14"/>
        <rFont val="Browallia New"/>
        <family val="2"/>
      </rPr>
      <t xml:space="preserve"> </t>
    </r>
  </si>
  <si>
    <t>Surplus on investments in subsidiary arising as a result of acquisitions of</t>
  </si>
  <si>
    <t>additional shares at a price less than the net book value at the acquisition date</t>
  </si>
  <si>
    <t>Cash and cash equivalents in subsidiary</t>
  </si>
  <si>
    <t xml:space="preserve">Net cash paid from acquisition of subsidiary </t>
  </si>
  <si>
    <t>Investment in EA Solar Co., Ltd.</t>
  </si>
  <si>
    <t>power plant.</t>
  </si>
  <si>
    <t>such company.</t>
  </si>
  <si>
    <t>in its share capital with the Ministry of Commerce on September 1, 2011.</t>
  </si>
  <si>
    <t>equity in the consolidated statement of financial position.</t>
  </si>
  <si>
    <t>Book value of assets and liabilities of EA Solar Co., Ltd. as at the acquired date are as follows :</t>
  </si>
  <si>
    <t>Short-term loan to other company and accrued interest income</t>
  </si>
  <si>
    <t>Property, plant and equipment - net</t>
  </si>
  <si>
    <t xml:space="preserve">Other non - current assets </t>
  </si>
  <si>
    <t>Short - term loans from related persons and company</t>
  </si>
  <si>
    <t>Assets payable</t>
  </si>
  <si>
    <t>Retention</t>
  </si>
  <si>
    <r>
      <rPr>
        <u val="single"/>
        <sz val="14"/>
        <rFont val="Browallia New"/>
        <family val="2"/>
      </rPr>
      <t>Add</t>
    </r>
    <r>
      <rPr>
        <sz val="14"/>
        <rFont val="Browallia New"/>
        <family val="2"/>
      </rPr>
      <t xml:space="preserve"> </t>
    </r>
  </si>
  <si>
    <t>Deficit on investments in subsidiary arising as a result of acquisitions of</t>
  </si>
  <si>
    <t>The Company had pledged shares of EA Solar Co., Ltd. as a collateral for long-term loans from a commercial</t>
  </si>
  <si>
    <t>bank of the subsidiary.</t>
  </si>
  <si>
    <t>Investment in EA Solar Nakhonsawan Co., Ltd.</t>
  </si>
  <si>
    <t>On August 20, 2012, the Company has invested in 99,997 common shares of EA Solar Nakhonsawan Co., Ltd.</t>
  </si>
  <si>
    <t xml:space="preserve">at the price of  Baht 10 per share, amounting to Baht 999,970.-  accounting for  99.99%  of  its  authorized  share </t>
  </si>
  <si>
    <t xml:space="preserve">capital.  EA Solar Nakhonsawan Co., Ltd.'s main business activity is operating in  solar power plant. The Company </t>
  </si>
  <si>
    <t xml:space="preserve">has paid fully for the shares.   </t>
  </si>
  <si>
    <t>Later on September 27, 2012, at the Extraordinary Shareholders' Meeting of EA Solar Nakhonsawan Co., Ltd.</t>
  </si>
  <si>
    <t xml:space="preserve">No. 1/2012,  it  was  approved  to the increase its authorized  share capital  Baht 19 million  by issuing 1,900,000 </t>
  </si>
  <si>
    <t xml:space="preserve">common shares at Baht 10 per share  to offer to the existing shareholders.  The Company  has exercised its right </t>
  </si>
  <si>
    <t>Investment in Energy Solution Management Co.,Ltd.</t>
  </si>
  <si>
    <t>On September 7, 2012, the Company has invested in 99,995 common shares of Energy Solution Management</t>
  </si>
  <si>
    <t xml:space="preserve">Co.,Ltd. at the price of Baht 100 per share, amounting to Baht 9,999,500.- accounting for 99.99% of its authorized </t>
  </si>
  <si>
    <t xml:space="preserve">share  capital.   Energy Solution Management Co.,Ltd.'s  main  business  activity is consulting service solar power </t>
  </si>
  <si>
    <t xml:space="preserve">plant project and buiding solar power plant. The Company has paid fully for the shares.   </t>
  </si>
  <si>
    <t>Other components of shareholders' equity</t>
  </si>
  <si>
    <t>Surplus on investments in Surachai (1997) Co., Ltd.</t>
  </si>
  <si>
    <t>Deficit on investments in EA Solar Co., Ltd.</t>
  </si>
  <si>
    <t>Total other components of shareholders' equity</t>
  </si>
  <si>
    <t>15.</t>
  </si>
  <si>
    <t>INVESTMENT PROPERTY - NET</t>
  </si>
  <si>
    <t>Property, plant and equipment consist of:-</t>
  </si>
  <si>
    <t>Buildings</t>
  </si>
  <si>
    <t>Leasehold</t>
  </si>
  <si>
    <t>Tools and</t>
  </si>
  <si>
    <t>Furniture and</t>
  </si>
  <si>
    <t>Vehicles</t>
  </si>
  <si>
    <t>Assets for</t>
  </si>
  <si>
    <t>Assets</t>
  </si>
  <si>
    <t>Power plants</t>
  </si>
  <si>
    <t>improvement</t>
  </si>
  <si>
    <t>improvements</t>
  </si>
  <si>
    <t>equipment</t>
  </si>
  <si>
    <t xml:space="preserve">office </t>
  </si>
  <si>
    <t>lease</t>
  </si>
  <si>
    <t>in progress</t>
  </si>
  <si>
    <t xml:space="preserve">substation&amp;transmission </t>
  </si>
  <si>
    <t xml:space="preserve">system and </t>
  </si>
  <si>
    <t xml:space="preserve">operating&amp;maintence </t>
  </si>
  <si>
    <t>At Cost</t>
  </si>
  <si>
    <t>As at January  1, 2012</t>
  </si>
  <si>
    <r>
      <rPr>
        <u val="single"/>
        <sz val="12"/>
        <rFont val="Browallia New"/>
        <family val="2"/>
      </rPr>
      <t>Add</t>
    </r>
    <r>
      <rPr>
        <sz val="12"/>
        <rFont val="Browallia New"/>
        <family val="2"/>
      </rPr>
      <t xml:space="preserve"> </t>
    </r>
  </si>
  <si>
    <t>Acquired during the year</t>
  </si>
  <si>
    <t>Transferred in (out)</t>
  </si>
  <si>
    <t>Less</t>
  </si>
  <si>
    <t>Adjust fair value</t>
  </si>
  <si>
    <t>Disposal during the year</t>
  </si>
  <si>
    <t>As at December 31, 2012</t>
  </si>
  <si>
    <t>Accumulated Depreciation</t>
  </si>
  <si>
    <t>Depreciation for the year</t>
  </si>
  <si>
    <t>Depreciation - disposals</t>
  </si>
  <si>
    <t>Net Book Value</t>
  </si>
  <si>
    <t>As at January  1, 2013</t>
  </si>
  <si>
    <t>As at December 31, 2013</t>
  </si>
  <si>
    <t>Depreciation for the year end December 31, consist of :</t>
  </si>
  <si>
    <t>Cost of sales</t>
  </si>
  <si>
    <t>The above - mentioned assets in progress consist of bio - desel plant, solar power plant and wind farm of the Company.</t>
  </si>
  <si>
    <t>Add</t>
  </si>
  <si>
    <t>Transferred  to investment properties</t>
  </si>
  <si>
    <t>Disposal / written - off</t>
  </si>
  <si>
    <t>Parent company</t>
  </si>
  <si>
    <t xml:space="preserve">As at December 31, 2013 and 2012,  land and existing buildings on the land and/or buildings to be constructed </t>
  </si>
  <si>
    <t xml:space="preserve">in the future and certain machinery of the Company have been mortgaged to a commercial banks as collaterals for </t>
  </si>
  <si>
    <t xml:space="preserve">As at December 31, 2013 and 2012, the Company had assets at cost value of Baht 14.55 million and Baht 5.01 </t>
  </si>
  <si>
    <t xml:space="preserve">million  respectively  (Net book value of Baht  11.74 million and Baht  4.39 million respectively)  under finance lease </t>
  </si>
  <si>
    <t>contracts. (See Note 21 to the financial statements).</t>
  </si>
  <si>
    <t xml:space="preserve">As at December 31, 2013 and 2012,  the  Company  had fully depreciated fixed assets but still in active use at </t>
  </si>
  <si>
    <t>cost value totalling  Baht 55.53 million and Baht 48.93 million respectively.</t>
  </si>
  <si>
    <t>As at December 31, 2013 and 2012,  the Company has capitalized interest  which was incurred from borrowing</t>
  </si>
  <si>
    <t xml:space="preserve">cost  of  loan for the acquisiton of assets totalling  Baht  1.47 million  and  Baht  9.81 million respectively using the </t>
  </si>
  <si>
    <t>capitalization rate of 4.53463-5.375% per annum.</t>
  </si>
  <si>
    <t>Subsidiary</t>
  </si>
  <si>
    <t>16.</t>
  </si>
  <si>
    <t>At as January 1</t>
  </si>
  <si>
    <t>Acquisitions during the year</t>
  </si>
  <si>
    <t>Amortization for the year</t>
  </si>
  <si>
    <t>At as December 31</t>
  </si>
  <si>
    <t>17.</t>
  </si>
  <si>
    <t>17.1  รายการเคลื่อนไหวของสินทรัพย์และหนี้สินภาษีเงินได้รอการตัดบัญชีที่เกิดขึ้นในระหว่างปี มีดังนี้</t>
  </si>
  <si>
    <t>17.2</t>
  </si>
  <si>
    <t>17.3</t>
  </si>
  <si>
    <t>20%</t>
  </si>
  <si>
    <t>23%</t>
  </si>
  <si>
    <t>18.</t>
  </si>
  <si>
    <t>SHORT-TERM LOANS FROM FINANCIAL INSTITUTIONS</t>
  </si>
  <si>
    <t>Short-term loans from financial institutions consist of :-</t>
  </si>
  <si>
    <t>Consolidated and Separate</t>
  </si>
  <si>
    <t>( % p.a.)</t>
  </si>
  <si>
    <t>Short-term loans</t>
  </si>
  <si>
    <t>MMR (3.85-4.20)</t>
  </si>
  <si>
    <t>Trust receipts</t>
  </si>
  <si>
    <t>MMR (3.70-3.94)</t>
  </si>
  <si>
    <t>Packing credit</t>
  </si>
  <si>
    <t>19.</t>
  </si>
  <si>
    <t>TRADE ACCOUNTS AND OTHER PAYABLE</t>
  </si>
  <si>
    <t>Trade accounts and other payable consist of :-</t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</si>
  <si>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Trade accounts payable</t>
    </r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</si>
  <si>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Other payable</t>
    </r>
  </si>
  <si>
    <t>Directors/related persons</t>
  </si>
  <si>
    <t>Other accrued expenses</t>
  </si>
  <si>
    <t>20.</t>
  </si>
  <si>
    <t>LONG-TERM LOANS FROM FINANCIAL INSTITUTIONS - NET</t>
  </si>
  <si>
    <t>Long-term loans from financial  institutions-net consist of :-</t>
  </si>
  <si>
    <t>Long-term loans</t>
  </si>
  <si>
    <r>
      <t>Add</t>
    </r>
    <r>
      <rPr>
        <sz val="12"/>
        <rFont val="Browallia New"/>
        <family val="2"/>
      </rPr>
      <t xml:space="preserve"> Increased during the year</t>
    </r>
  </si>
  <si>
    <r>
      <t>Less</t>
    </r>
    <r>
      <rPr>
        <sz val="12"/>
        <rFont val="Browallia New"/>
        <family val="2"/>
      </rPr>
      <t xml:space="preserve"> Repayments during the year</t>
    </r>
  </si>
  <si>
    <t xml:space="preserve">Current portion </t>
  </si>
  <si>
    <t>The above-mentioned long - term loans' terms fo payment and balance are as follows :-</t>
  </si>
  <si>
    <t xml:space="preserve">Loan </t>
  </si>
  <si>
    <t>facilities</t>
  </si>
  <si>
    <t>Repayment</t>
  </si>
  <si>
    <t>(Million baht)</t>
  </si>
  <si>
    <t>condition</t>
  </si>
  <si>
    <t>MLR - 2.00</t>
  </si>
  <si>
    <t xml:space="preserve">Objective:  </t>
  </si>
  <si>
    <t>As working capital</t>
  </si>
  <si>
    <t>Repayment :</t>
  </si>
  <si>
    <t xml:space="preserve">monthly installment of Baht 1.25 </t>
  </si>
  <si>
    <t xml:space="preserve">million and interest is paid seperately </t>
  </si>
  <si>
    <t xml:space="preserve">at end of month commencing from </t>
  </si>
  <si>
    <t>October 2011  within October 2015</t>
  </si>
  <si>
    <t>Purchase of palm oil machinery</t>
  </si>
  <si>
    <t>monthly installment of Baht 1.355</t>
  </si>
  <si>
    <t>million and interest is paid separetely</t>
  </si>
  <si>
    <t>April 2012 within December 2016</t>
  </si>
  <si>
    <t>Purchase of glycerin machinery</t>
  </si>
  <si>
    <t xml:space="preserve">monthly installment of Baht 1.46 </t>
  </si>
  <si>
    <t xml:space="preserve">monthly installment of Baht 1.355 </t>
  </si>
  <si>
    <t xml:space="preserve">3 months </t>
  </si>
  <si>
    <t>THBFIX+2%</t>
  </si>
  <si>
    <t>For constraction Solar power plant</t>
  </si>
  <si>
    <t xml:space="preserve">   the first installment is paid from </t>
  </si>
  <si>
    <t xml:space="preserve">the first day of electricity commercial </t>
  </si>
  <si>
    <t xml:space="preserve">distribution and the following </t>
  </si>
  <si>
    <t xml:space="preserve">installments are paid every month </t>
  </si>
  <si>
    <t xml:space="preserve">at 2.24% to 3.07% of the loan </t>
  </si>
  <si>
    <t>draw down</t>
  </si>
  <si>
    <t xml:space="preserve">   interest is paid separately every </t>
  </si>
  <si>
    <t xml:space="preserve">3 month with the first payment to be </t>
  </si>
  <si>
    <t xml:space="preserve">paid within 3 months from the date </t>
  </si>
  <si>
    <t xml:space="preserve">of the first principal draw down and </t>
  </si>
  <si>
    <t xml:space="preserve">the following payment are made </t>
  </si>
  <si>
    <t>every 3 month the date of the first</t>
  </si>
  <si>
    <t>principal draw down and the following</t>
  </si>
  <si>
    <t xml:space="preserve">วัตถุประสงค์ :  </t>
  </si>
  <si>
    <t>THBFIX+2.10%</t>
  </si>
  <si>
    <t>เพื่อใช้สำหรับการก่อสร้างโรงงาน</t>
  </si>
  <si>
    <t>เงื่อนไขการชำระและดอกเบี้ย :</t>
  </si>
  <si>
    <t xml:space="preserve"> ผ่อนชำระเงินต้นงวดแรกภายใน </t>
  </si>
  <si>
    <t>Long-term loan balance</t>
  </si>
  <si>
    <t>21.</t>
  </si>
  <si>
    <t>LIABILITIES UNDER FINANCE LEASE CONTRACTS-NET</t>
  </si>
  <si>
    <t>Liabilities under the finance lease contracts-net consist of :-</t>
  </si>
  <si>
    <t>Liabilities under finance lease contracts</t>
  </si>
  <si>
    <r>
      <t>Less</t>
    </r>
    <r>
      <rPr>
        <sz val="13"/>
        <rFont val="Browallia New"/>
        <family val="2"/>
      </rPr>
      <t xml:space="preserve">   Deferred interest</t>
    </r>
  </si>
  <si>
    <t>Present value of minimum amount payment</t>
  </si>
  <si>
    <r>
      <rPr>
        <u val="single"/>
        <sz val="13"/>
        <rFont val="Browallia New"/>
        <family val="2"/>
      </rPr>
      <t>Less</t>
    </r>
    <r>
      <rPr>
        <sz val="13"/>
        <rFont val="Browallia New"/>
        <family val="2"/>
      </rPr>
      <t xml:space="preserve">   Current portion </t>
    </r>
  </si>
  <si>
    <t xml:space="preserve">       </t>
  </si>
  <si>
    <t xml:space="preserve">Present value of minimum amount </t>
  </si>
  <si>
    <t xml:space="preserve">   payment by lease agreement</t>
  </si>
  <si>
    <t>Less than 1 year</t>
  </si>
  <si>
    <t xml:space="preserve">More than 1 year but less </t>
  </si>
  <si>
    <t xml:space="preserve">   than 5 years</t>
  </si>
  <si>
    <t>22.</t>
  </si>
  <si>
    <t>EMPLOYEE BENEFIT OBLIGATIONS</t>
  </si>
  <si>
    <t xml:space="preserve">The Company and its subsidiaries adopted TAS 19 Employee Benefits which effect from January 1, 2011.   The </t>
  </si>
  <si>
    <t xml:space="preserve">Company  and  its subsidiaries  choose  to recoognized past service  cost  with  retained  earnings  balance  as  at </t>
  </si>
  <si>
    <t xml:space="preserve">January 1, 2011. </t>
  </si>
  <si>
    <t xml:space="preserve">The Company and its subsidiaries operates post-employment benefit and pension based on the requiredment of </t>
  </si>
  <si>
    <t xml:space="preserve">the Thai Labour Protection Act B.E. 2541 to  provide retirement benefits and other long term benefits to employees </t>
  </si>
  <si>
    <t>based on pensionable remuneration and length of service.</t>
  </si>
  <si>
    <t>Post employment benefit obligation recognised as liability consist of :</t>
  </si>
  <si>
    <t>The expense is recognised in the following line items in the profit or loss:</t>
  </si>
  <si>
    <t>Profit or loss</t>
  </si>
  <si>
    <t>Cost of goods sold</t>
  </si>
  <si>
    <t>Administrative expense</t>
  </si>
  <si>
    <t xml:space="preserve">   Total</t>
  </si>
  <si>
    <t>Principal actuarial assumptions at the reporting date.-</t>
  </si>
  <si>
    <t>Percentage (% p.a)</t>
  </si>
  <si>
    <t xml:space="preserve">Discount rate (%) </t>
  </si>
  <si>
    <t>Employee turnover rate</t>
  </si>
  <si>
    <t>0, 17, 21, 32</t>
  </si>
  <si>
    <t>0, 22, 24 , 30</t>
  </si>
  <si>
    <t>Mortality rate (%)</t>
  </si>
  <si>
    <t>Normal retirement age (Year)</t>
  </si>
  <si>
    <t>23.</t>
  </si>
  <si>
    <t>SHARE CAPITAL AND SHARE PREMIUM</t>
  </si>
  <si>
    <t>24.</t>
  </si>
  <si>
    <t>DIVIDEND PAYMENT</t>
  </si>
  <si>
    <t>25.</t>
  </si>
  <si>
    <t>26.</t>
  </si>
  <si>
    <t>EARNINGS PER SHARE</t>
  </si>
  <si>
    <t>Earnings per share (Baht:share)</t>
  </si>
  <si>
    <t>Net profit for the year</t>
  </si>
  <si>
    <t xml:space="preserve">Weighted-average number of </t>
  </si>
  <si>
    <t>common shares (Shares)</t>
  </si>
  <si>
    <t>27.</t>
  </si>
  <si>
    <t>EXPENSES BY NATURE</t>
  </si>
  <si>
    <t>Significant expenses classified by nature consist of.-</t>
  </si>
  <si>
    <t xml:space="preserve">Changes in inventories of finished </t>
  </si>
  <si>
    <t xml:space="preserve">   goods and work in process</t>
  </si>
  <si>
    <t>Raw material and supplies used</t>
  </si>
  <si>
    <t>Purchase finished goods</t>
  </si>
  <si>
    <t>Employee expensess</t>
  </si>
  <si>
    <t>Depreciation expenses</t>
  </si>
  <si>
    <t>28.</t>
  </si>
  <si>
    <t>RIGHTS AND PRIVILEGES FROM THE INVESTMENT PROMOTION</t>
  </si>
  <si>
    <t>By virtue of the provision of Investment Promotion Acts  B.E. 2520,  the Company  has  been  granted  certain</t>
  </si>
  <si>
    <t>rights and privileges for the manufacture as follows:</t>
  </si>
  <si>
    <t>Certificate No.</t>
  </si>
  <si>
    <t>Production business</t>
  </si>
  <si>
    <t>Approved date</t>
  </si>
  <si>
    <t>1657(2)/2551</t>
  </si>
  <si>
    <t>Producing pure glycerin</t>
  </si>
  <si>
    <t>May 12, 2008</t>
  </si>
  <si>
    <t>2037(2)/2554</t>
  </si>
  <si>
    <t xml:space="preserve"> Producing pure glycerin</t>
  </si>
  <si>
    <t>July 11, 2011</t>
  </si>
  <si>
    <t>2182(9)/2551</t>
  </si>
  <si>
    <t>Producing biodiesel</t>
  </si>
  <si>
    <t>October 27, 2008</t>
  </si>
  <si>
    <t>1889(2)/2554</t>
  </si>
  <si>
    <t>Producing fat and oil</t>
  </si>
  <si>
    <t>May 23, 2011</t>
  </si>
  <si>
    <t xml:space="preserve">By virtue of the provision of Investment Promotion Acts B.E. 2520, EA Solar Co., Ltd. has been granted certain </t>
  </si>
  <si>
    <t>rights and privileges for the manufactor as follows:</t>
  </si>
  <si>
    <t>2467(1)/2554</t>
  </si>
  <si>
    <t>Power of solar farm</t>
  </si>
  <si>
    <t>November 17, 2011</t>
  </si>
  <si>
    <t>1251(1)/2556</t>
  </si>
  <si>
    <t>Important rights and privileges granted include the following :</t>
  </si>
  <si>
    <t>1. Exemption of import duty for machineries that  are approved by the Board of Investment.</t>
  </si>
  <si>
    <t xml:space="preserve">2. Allowance from import-duty  in  the rate of 75% of  normal  rate  on  imported raw material  and  necessary </t>
  </si>
  <si>
    <t>supplies used in production process for domestic sales for 1 year from the first import date.</t>
  </si>
  <si>
    <t xml:space="preserve">3. Exemption of corporate income tax derived  from the profit  of  the promoted activities in total not more than </t>
  </si>
  <si>
    <t xml:space="preserve">100%of the  investment excluding  land and  working capital  for  a period  of  8 years effective from  the first sale </t>
  </si>
  <si>
    <t>generated.</t>
  </si>
  <si>
    <t>4. Exemption from income tax on dividend of promotional investments through out the promoted period.</t>
  </si>
  <si>
    <t xml:space="preserve">5. Allowance from company income tax for  the  net  profit of B.O.I. income in the  rate of 50% of normal  rate, </t>
  </si>
  <si>
    <t xml:space="preserve"> the allowance period is 5 years subsequent to the exemption period for company income tax has been matured.</t>
  </si>
  <si>
    <t xml:space="preserve">6. Allowance from deducting freight,  eletricity  and  water expenses  at 2 times of total  expenses for 10 years </t>
  </si>
  <si>
    <t xml:space="preserve">from the first sale generated. </t>
  </si>
  <si>
    <t xml:space="preserve">7. Permission of deduction of investment in installation or construction of facilities at 25% in excess of  its usual </t>
  </si>
  <si>
    <t>depreciation.</t>
  </si>
  <si>
    <t xml:space="preserve">8. Exemption from import-duty on imported raw material  and necessary  supplies  used in  production process </t>
  </si>
  <si>
    <t>of exported goods for 5 years from the first import date.</t>
  </si>
  <si>
    <t>9. Exemption of import duty for re-exported items for 5 years from the first import date.</t>
  </si>
  <si>
    <t xml:space="preserve">years effective from the first sale generated. </t>
  </si>
  <si>
    <t>3. Exemption from income tax on dividend of promotional investments through out the promoted period.</t>
  </si>
  <si>
    <t>4. Allowance from company income  tax  for the net  profit of B.O.I. income  in the rate of 50% of normal rate,</t>
  </si>
  <si>
    <t>the allowance period is 5 years subsequent to the exemption period for company income tax has been matured.</t>
  </si>
  <si>
    <t xml:space="preserve">5. Allowance from deducting freight, eletricity and water expenses at 2  times of total  expenses  for 10 years </t>
  </si>
  <si>
    <t xml:space="preserve">6. Permission of deduction of investment in installation or construction of facilities at 25% in excess of  its usual </t>
  </si>
  <si>
    <t xml:space="preserve">2. Exemption  of  corporate  income  tax  derived from  the   profit of the promoted  activities for a period of 8 </t>
  </si>
  <si>
    <t xml:space="preserve">Results operation for the year ended December 31, 2013 are classified under promoted and non-promoted </t>
  </si>
  <si>
    <t>business as follows:</t>
  </si>
  <si>
    <t>Promoted</t>
  </si>
  <si>
    <t>Non-promoted</t>
  </si>
  <si>
    <t>business</t>
  </si>
  <si>
    <t>Revenues</t>
  </si>
  <si>
    <t xml:space="preserve">   Sales income - net</t>
  </si>
  <si>
    <t xml:space="preserve">   Government grant</t>
  </si>
  <si>
    <t xml:space="preserve">   Other incomes</t>
  </si>
  <si>
    <t>Total revenue</t>
  </si>
  <si>
    <t>Expenses</t>
  </si>
  <si>
    <t xml:space="preserve">   Cost of sales</t>
  </si>
  <si>
    <t xml:space="preserve">   Cost of services</t>
  </si>
  <si>
    <t xml:space="preserve">   Selling expenses</t>
  </si>
  <si>
    <t xml:space="preserve">   Administrative expenses</t>
  </si>
  <si>
    <t>Total expenses</t>
  </si>
  <si>
    <t>Net profit before income tax</t>
  </si>
  <si>
    <t>Corporate income tax</t>
  </si>
  <si>
    <t>Net profit (loss) for the year</t>
  </si>
  <si>
    <t xml:space="preserve">Results operation for the year ended December 31, 2012 are classified under promoted and non-promoted </t>
  </si>
  <si>
    <t xml:space="preserve">    Proceeds from services</t>
  </si>
  <si>
    <t>29.</t>
  </si>
  <si>
    <t>PROVIDENT FUND</t>
  </si>
  <si>
    <t xml:space="preserve">The Company, and its employees have jointly established a provident  fund in accordance with the Provident Fund </t>
  </si>
  <si>
    <t>Act B.E. 2530 (1987).  The  Company,  and its employees contributed to the fund monthly at the rate of 3 - 7 percent</t>
  </si>
  <si>
    <t>of  their  basic  salary. The  fund,  which is managed  by  Kasikorn Thai Asset Management Pcl  and  will be  paid  to</t>
  </si>
  <si>
    <t xml:space="preserve">to employees upon termination in accordance with the fund rules.   For the year ended December 31, 2013 and 2012 </t>
  </si>
  <si>
    <t xml:space="preserve">the Company contributed to the fund amounting to Baht 0.64 million and  Baht 0.87 million respectively.  </t>
  </si>
  <si>
    <t>30.</t>
  </si>
  <si>
    <t>Business segments :</t>
  </si>
  <si>
    <t>Segment 1 : Manufacturing and distributing Methyl Ester Biodiesel products.</t>
  </si>
  <si>
    <t>Segment 2 : Manufacturing and distributing High speed diesel oil.</t>
  </si>
  <si>
    <t>Segment 3 : Manufacturing and distributing Pure Glycerin products.</t>
  </si>
  <si>
    <t>Segment 4 : Manufacturing and distributing electricity from solar power.</t>
  </si>
  <si>
    <t xml:space="preserve">Segment 5 : Trading of LPG </t>
  </si>
  <si>
    <t>Geographical segments :</t>
  </si>
  <si>
    <t>Revenue and results based on business segment in the consolidated financial statements were as follows:</t>
  </si>
  <si>
    <t>For the year ended December 31, 2013  (Unit :  Thousand baht)</t>
  </si>
  <si>
    <t>Segment 1</t>
  </si>
  <si>
    <t>Segment 2</t>
  </si>
  <si>
    <t>Segment 3</t>
  </si>
  <si>
    <t>Segment 4</t>
  </si>
  <si>
    <t>Segment 5</t>
  </si>
  <si>
    <t>Elimination</t>
  </si>
  <si>
    <t>Operating profit</t>
  </si>
  <si>
    <t>Government grant</t>
  </si>
  <si>
    <t>Un allocated income-net</t>
  </si>
  <si>
    <t xml:space="preserve">Finance cost </t>
  </si>
  <si>
    <t>Net profit attributable to non-controlling interests</t>
  </si>
  <si>
    <t>Net profit attributable to equity holders of the parant</t>
  </si>
  <si>
    <t>Allocated</t>
  </si>
  <si>
    <t>Un allocated</t>
  </si>
  <si>
    <t>Total property, plant and equipment</t>
  </si>
  <si>
    <t>Total assets as at December 31, 2013</t>
  </si>
  <si>
    <t>33.</t>
  </si>
  <si>
    <t>For the year ended December 31, 2012  (Unit :  Thousand baht)</t>
  </si>
  <si>
    <t>Proceeds from services</t>
  </si>
  <si>
    <t>Total assets as at December 31, 2012</t>
  </si>
  <si>
    <t>31.</t>
  </si>
  <si>
    <t xml:space="preserve">CREDIT FACILITIES </t>
  </si>
  <si>
    <t>The Company's credit facilities as follows :-</t>
  </si>
  <si>
    <t>1. Bank overdrafts</t>
  </si>
  <si>
    <t>2. Short-term loans</t>
  </si>
  <si>
    <t xml:space="preserve">3. Letters of credit/Trust receipts/Packing credit </t>
  </si>
  <si>
    <t xml:space="preserve">4. Factoring </t>
  </si>
  <si>
    <t xml:space="preserve">5. Long-term loans </t>
  </si>
  <si>
    <t xml:space="preserve">6. Letters of guarantee </t>
  </si>
  <si>
    <t>7. Hedging</t>
  </si>
  <si>
    <t>Loan facility No. 1</t>
  </si>
  <si>
    <t>Secured by</t>
  </si>
  <si>
    <t>-  Mortgage the Company's land and building and certain machinery.</t>
  </si>
  <si>
    <t>-  It shall maintain its Debt to Equity Ratio not less than 2:1.</t>
  </si>
  <si>
    <t>Loan facility No. 2 and No. 3</t>
  </si>
  <si>
    <t>The Company</t>
  </si>
  <si>
    <t>-  3 major shareholders guarantee proportionally as stipulated in the guarantee agreements.</t>
  </si>
  <si>
    <t>-  Mortgage the Company's land and building and part of machinery.</t>
  </si>
  <si>
    <t xml:space="preserve">-  It shall maintain its Debt to Equity Ratio not less than 2:1 and Debt Service Coverage Ratio not less </t>
  </si>
  <si>
    <t xml:space="preserve">   than 1.5.</t>
  </si>
  <si>
    <t>Loan facility No. 2</t>
  </si>
  <si>
    <t xml:space="preserve">- Pledged  withdrawal  right of  deposit in  saving  account of   the Company which  gradually  increase, </t>
  </si>
  <si>
    <t xml:space="preserve">decrease and terminate the facilities of  letter  of  credit and/or  trust receipts   and foreign  currency  forward  </t>
  </si>
  <si>
    <t>at  the  proportion of the pledged deposit.</t>
  </si>
  <si>
    <t>Loan facility No. 4</t>
  </si>
  <si>
    <t>-  Mortgage the Company's certain machinery.</t>
  </si>
  <si>
    <t>Loan facility No. 5</t>
  </si>
  <si>
    <t>-  Mortgage the Company's certain part of machinery and equipment.</t>
  </si>
  <si>
    <t>- Mortgage its subsidiaries's land and solar power plant.</t>
  </si>
  <si>
    <t>- Pledged total shares of such subsidiary held by the Company.</t>
  </si>
  <si>
    <t>- Pledged the right in various agreements.</t>
  </si>
  <si>
    <t>Loan facility No. 6</t>
  </si>
  <si>
    <t>-  Mortgage the Company's land and building.</t>
  </si>
  <si>
    <t>-  Pledge the Company's deposits in saving account and fixed deposit.</t>
  </si>
  <si>
    <t xml:space="preserve">-  It shall maintain its Debt to Equity Ratio not less than 2:1. </t>
  </si>
  <si>
    <t>Loan facility No. 7</t>
  </si>
  <si>
    <t>32.</t>
  </si>
  <si>
    <t>FINANCIAL INSTRUMENT</t>
  </si>
  <si>
    <t xml:space="preserve">The Company  and  its  subsidiaries  complied  with  the Thai  Accounting  Standard  No.107  "Presentations  and </t>
  </si>
  <si>
    <t xml:space="preserve"> of Financial Instruments" as a guidance to disclose about the financial instruments as follows:-</t>
  </si>
  <si>
    <t>The related accounting</t>
  </si>
  <si>
    <t>The related accounting policies are disclosed in the notes 4.19 to the financial statements.</t>
  </si>
  <si>
    <t>Credit risk</t>
  </si>
  <si>
    <t xml:space="preserve">The Company and subsidiaries are exposed to credit risk from non performance of contractual obligations by </t>
  </si>
  <si>
    <t>counter parties resulting in a financial loss to the Company and its subsidiaries.  To prevent the risk, the Company and</t>
  </si>
  <si>
    <t>its subsidiaries have credits control  and  regularly review debtors’ financial status.  The Company and  its  subsidiaries</t>
  </si>
  <si>
    <t xml:space="preserve">do not expect significant losses from non performance contractual obligation as their customers are diverse. </t>
  </si>
  <si>
    <t>Interest rate risk</t>
  </si>
  <si>
    <t>The  Company and its subsidiaries’ exposure to interest rate risk relates primarily to its deposits with financial</t>
  </si>
  <si>
    <t xml:space="preserve">institutions, bank overdrafts  and  short-terms and  long-term loans charged with interest and financial lease.  However, </t>
  </si>
  <si>
    <t xml:space="preserve">since interest rates of the majority of these financial assets and  liabilities vary according  to market rates or  are  fixed </t>
  </si>
  <si>
    <t xml:space="preserve">and closed to market rates, the Company and its subsidiaries management deemed their interest risk at low level.  The  </t>
  </si>
  <si>
    <t>Company and its subsidiaries thus do not use derivative financial instruments to hedge such risk.</t>
  </si>
  <si>
    <t>The Company and its subsidiary had interest rate risk as  follows:</t>
  </si>
  <si>
    <t xml:space="preserve">             Unit :  Thousand baht</t>
  </si>
  <si>
    <t xml:space="preserve">Consolidated </t>
  </si>
  <si>
    <t>Fixed interest rates</t>
  </si>
  <si>
    <t>Floating</t>
  </si>
  <si>
    <t xml:space="preserve">Non- </t>
  </si>
  <si>
    <t>Interest</t>
  </si>
  <si>
    <t>within</t>
  </si>
  <si>
    <t>1 - 5</t>
  </si>
  <si>
    <t>Over</t>
  </si>
  <si>
    <t xml:space="preserve">interest </t>
  </si>
  <si>
    <t>interest</t>
  </si>
  <si>
    <t xml:space="preserve"> rate</t>
  </si>
  <si>
    <t>1 year</t>
  </si>
  <si>
    <t>years</t>
  </si>
  <si>
    <t>5 years</t>
  </si>
  <si>
    <t>rate</t>
  </si>
  <si>
    <t>bearing</t>
  </si>
  <si>
    <t>Financial assets</t>
  </si>
  <si>
    <t>0.125 - 0.50</t>
  </si>
  <si>
    <t xml:space="preserve">Trade and other accounts receivable </t>
  </si>
  <si>
    <t>Short-term loans to Subsidiary</t>
  </si>
  <si>
    <t xml:space="preserve">Short-term loans to other company and </t>
  </si>
  <si>
    <t xml:space="preserve">person </t>
  </si>
  <si>
    <t>7.25, 15.00</t>
  </si>
  <si>
    <t>Deposits at financial institution</t>
  </si>
  <si>
    <t>held as collaterals</t>
  </si>
  <si>
    <t>0.50 - 2.60</t>
  </si>
  <si>
    <t>Financial liabilities</t>
  </si>
  <si>
    <t>Short-term loans from financial institutions</t>
  </si>
  <si>
    <t>MLR - 0.50</t>
  </si>
  <si>
    <t>Trade accounts and other payable</t>
  </si>
  <si>
    <t>Long-term loans from financial institutions</t>
  </si>
  <si>
    <t>6.00</t>
  </si>
  <si>
    <t>35.</t>
  </si>
  <si>
    <t>0.125-0.50</t>
  </si>
  <si>
    <t xml:space="preserve">Short-term loans to other person </t>
  </si>
  <si>
    <t>0.50-2.60</t>
  </si>
  <si>
    <t xml:space="preserve">Short-term loans from financial institutions  </t>
  </si>
  <si>
    <t>Fair value of financial instruments</t>
  </si>
  <si>
    <t xml:space="preserve">A fair value is the amount for which an asset can be  exchanged or a liability settled between knowledgeable, </t>
  </si>
  <si>
    <t xml:space="preserve">willing parties in an arm’s length transaction.  </t>
  </si>
  <si>
    <t xml:space="preserve">Methodology  of  fair value measurement depends  upon characteristics of the financial instruments.  For the </t>
  </si>
  <si>
    <t xml:space="preserve">financial  instruments  which  are  regarded as trade in an active market,  fair value has been determined by the latest </t>
  </si>
  <si>
    <t xml:space="preserve">quoted  market  price.  If  however the appropriate  quoted  market  price  cannot  be  determined,  the  fair  value  is </t>
  </si>
  <si>
    <t>determined using an appropriate valuation technique.</t>
  </si>
  <si>
    <t xml:space="preserve">Since the majority of  the Company and  subsidiary’ financial assets and liabilities  are long-term in nature or </t>
  </si>
  <si>
    <t xml:space="preserve">bear floating interest rates,  their fair value  is  not expected to  be materially different from the amounts  presented  in </t>
  </si>
  <si>
    <t>the statements of financial position.</t>
  </si>
  <si>
    <t>COMMITMENTS AND CONTINGENT LIABILITIES</t>
  </si>
  <si>
    <t>Commitments</t>
  </si>
  <si>
    <t>33.1</t>
  </si>
  <si>
    <t xml:space="preserve">Consolidated and Separate </t>
  </si>
  <si>
    <t>Over 1 year but less than 5 year</t>
  </si>
  <si>
    <t xml:space="preserve">Over 5 year </t>
  </si>
  <si>
    <t>36.</t>
  </si>
  <si>
    <t>The Company and its subsidiaries were in possession of contractual commitments as follows:-</t>
  </si>
  <si>
    <t>Construction work of buildings and</t>
  </si>
  <si>
    <t>machinery agreement</t>
  </si>
  <si>
    <t>Clean Development Mechanisms</t>
  </si>
  <si>
    <t>advisory service agreement</t>
  </si>
  <si>
    <t xml:space="preserve">Consultancy agreement for engineering </t>
  </si>
  <si>
    <t xml:space="preserve">design sevices and other services </t>
  </si>
  <si>
    <t>for work of wind farm</t>
  </si>
  <si>
    <t xml:space="preserve">Construction work of solar power </t>
  </si>
  <si>
    <t>plant agreement</t>
  </si>
  <si>
    <t>Contingent liabilities</t>
  </si>
  <si>
    <t xml:space="preserve">The Company and its subsidiaries were contingently liable for letters of guarantee issued by banks to certain </t>
  </si>
  <si>
    <t xml:space="preserve">government  agents  and  a companies  totalling  Baht 204.79 million  and  Baht 214.29 million  for  the  consolidated </t>
  </si>
  <si>
    <t>financial statements and totalling Baht 185.42 million and Baht 212.92 million for the separate financial statements.</t>
  </si>
  <si>
    <t>34.</t>
  </si>
  <si>
    <t>CAPITAL MANAGEMENT</t>
  </si>
  <si>
    <t xml:space="preserve">The  primary  objectives  of  the  Company  and subsidiaries' capital  management are to maintain their ability to </t>
  </si>
  <si>
    <t>continue as a going concern and to maintain appropriate capital structures.</t>
  </si>
  <si>
    <t>APPROVAL OF FINANCIAL STATEMENTS</t>
  </si>
  <si>
    <t>These financial statements have been approved by the Company's Board of Directors on February 28, 2014.</t>
  </si>
  <si>
    <r>
      <t>NOTES TO FINANCIAL STATEMENTS</t>
    </r>
    <r>
      <rPr>
        <sz val="14"/>
        <color indexed="8"/>
        <rFont val="Browallia New"/>
        <family val="2"/>
      </rPr>
      <t xml:space="preserve">  (Con't)</t>
    </r>
  </si>
  <si>
    <r>
      <t>Investment in Surachai (1997) Co., Ltd.</t>
    </r>
    <r>
      <rPr>
        <sz val="14"/>
        <rFont val="Browallia New"/>
        <family val="2"/>
      </rPr>
      <t xml:space="preserve"> (Con't.)</t>
    </r>
  </si>
  <si>
    <t>Investment in EA Solar Lampang Co., Ltd.</t>
  </si>
  <si>
    <r>
      <t>INVESTMENTS IN SUBSIDIARIES</t>
    </r>
    <r>
      <rPr>
        <sz val="14"/>
        <color indexed="8"/>
        <rFont val="BrowalliaUPC"/>
        <family val="2"/>
      </rPr>
      <t xml:space="preserve"> (Con't)</t>
    </r>
  </si>
  <si>
    <t>14.</t>
  </si>
  <si>
    <r>
      <t>PROPERTY, PLANT AND EQUIPMENT - NET</t>
    </r>
    <r>
      <rPr>
        <sz val="14"/>
        <rFont val="Browallia New"/>
        <family val="2"/>
      </rPr>
      <t xml:space="preserve"> (Con't.)</t>
    </r>
  </si>
  <si>
    <r>
      <rPr>
        <u val="single"/>
        <sz val="12"/>
        <rFont val="Browallia New"/>
        <family val="2"/>
      </rPr>
      <t>Less</t>
    </r>
    <r>
      <rPr>
        <sz val="12"/>
        <rFont val="Browallia New"/>
        <family val="2"/>
      </rPr>
      <t xml:space="preserve"> </t>
    </r>
  </si>
  <si>
    <t xml:space="preserve"> Acquired during the year</t>
  </si>
  <si>
    <t xml:space="preserve">      </t>
  </si>
  <si>
    <r>
      <t xml:space="preserve">PROPERTY, PLANT AND EQUIPMENT - NET </t>
    </r>
    <r>
      <rPr>
        <sz val="14"/>
        <rFont val="Browallia New"/>
        <family val="2"/>
      </rPr>
      <t>(Con't.)</t>
    </r>
  </si>
  <si>
    <r>
      <t>DEFERRED TAX  ASSETS</t>
    </r>
    <r>
      <rPr>
        <sz val="14"/>
        <rFont val="Browallia New"/>
        <family val="2"/>
      </rPr>
      <t xml:space="preserve"> </t>
    </r>
  </si>
  <si>
    <t>Deferred tax assets and liability are as follows:</t>
  </si>
  <si>
    <t>Deferred tax liabilities</t>
  </si>
  <si>
    <t>Deferred tax assets-net</t>
  </si>
  <si>
    <t>Movements in deferred tax assets and liability during the year are as follows:</t>
  </si>
  <si>
    <t>(Charged) credited</t>
  </si>
  <si>
    <t>for the period to</t>
  </si>
  <si>
    <t>Dec  31, 2013</t>
  </si>
  <si>
    <t>profit or loss</t>
  </si>
  <si>
    <t>Dec  31, 2012</t>
  </si>
  <si>
    <t>Employees benefit obligations</t>
  </si>
  <si>
    <t xml:space="preserve">Property, plant and equipment </t>
  </si>
  <si>
    <t>Deficits</t>
  </si>
  <si>
    <t>Income tax expenses roconized in profit or loss for the period are as follows:</t>
  </si>
  <si>
    <t>For the year end December 31,</t>
  </si>
  <si>
    <t>Current income tax</t>
  </si>
  <si>
    <t>Interim corporate income tax charge</t>
  </si>
  <si>
    <t xml:space="preserve">Deferred tax expense relating to the </t>
  </si>
  <si>
    <t xml:space="preserve">original and reversal of temporary </t>
  </si>
  <si>
    <t>differences</t>
  </si>
  <si>
    <t>Income tax expenses</t>
  </si>
  <si>
    <t>Reconciliation for effective tax rate</t>
  </si>
  <si>
    <t>Tax rate</t>
  </si>
  <si>
    <t>Tax amount</t>
  </si>
  <si>
    <t>(%)</t>
  </si>
  <si>
    <t>Profit before income tax</t>
  </si>
  <si>
    <t>Tax expenses</t>
  </si>
  <si>
    <t>Profit from Promotional privileges</t>
  </si>
  <si>
    <t xml:space="preserve">Tax effect of expenses that are not </t>
  </si>
  <si>
    <t>deductible for tax purposes:</t>
  </si>
  <si>
    <t>Tax expense (effective rate)</t>
  </si>
  <si>
    <t xml:space="preserve"> - Current income tax</t>
  </si>
  <si>
    <t xml:space="preserve">The Company and its subsidiaries calculated interim income tax from net profit for the period after </t>
  </si>
  <si>
    <t>adjust non taxable expenses and revenue in accordence with the Revenue Code.</t>
  </si>
  <si>
    <t xml:space="preserve">By the royal Decree No. 530 B.E. 2554  dated 21 December 2011  it  was  granted a reduction in </t>
  </si>
  <si>
    <t xml:space="preserve">the corporate income tax  rate  for three accounting periods 2012, 2013  and 2014;  from 30% to 23%  for  the </t>
  </si>
  <si>
    <t xml:space="preserve">accounting period 2012  which begins on or after 1 January 2012 and to 20%  for the following  two accounting </t>
  </si>
  <si>
    <t>periods 2013 and 2014 which begin on or after 1 January 2013 and 2014, respectively.</t>
  </si>
  <si>
    <t xml:space="preserve">- Deferred tax </t>
  </si>
  <si>
    <t xml:space="preserve">Deferred tax has been measured using the effective rate at 20% announced by the government at </t>
  </si>
  <si>
    <t>reporting date.</t>
  </si>
  <si>
    <t>17.4</t>
  </si>
  <si>
    <t>3.65 - 4.50</t>
  </si>
  <si>
    <t>Openning balance as at January 1,</t>
  </si>
  <si>
    <t>Current service cost</t>
  </si>
  <si>
    <t>Statement of financial position obligation - net</t>
  </si>
  <si>
    <t>Portion due within one year.</t>
  </si>
  <si>
    <t>Ending balance as at December 31,</t>
  </si>
  <si>
    <t>Acturial losses</t>
  </si>
  <si>
    <t xml:space="preserve">Upon the length of service </t>
  </si>
  <si>
    <t>Reference from TMO 2008: Thai Mortality Ordinary Table 2008</t>
  </si>
  <si>
    <t>Salary increase rate</t>
  </si>
  <si>
    <t>Amounts of defined benefit obligation for the current and previous four-periods are as follows.</t>
  </si>
  <si>
    <t>2011</t>
  </si>
  <si>
    <t>The Company has distributed its share in Market for Alternative Investment (MAI) on January 30, 2013.</t>
  </si>
  <si>
    <t>24, 2013.</t>
  </si>
  <si>
    <t>for a period of 10 years commencing from the first date of commercial sale of electricity.</t>
  </si>
  <si>
    <t>Unit :  Thousand</t>
  </si>
  <si>
    <t xml:space="preserve">Allowance for diminution in value of  inventories </t>
  </si>
  <si>
    <t>May 25, 2012</t>
  </si>
  <si>
    <t>granted certain rights and privileges for the manufactor as follows:</t>
  </si>
  <si>
    <t xml:space="preserve">By virtue of the provision of Investment Promotion Acts B.E. 2520,  EA Solar Nakhonnawan Co., Ltd. has been </t>
  </si>
  <si>
    <t>Basis of preparation of consolidated  financial statements  (Con't.)</t>
  </si>
  <si>
    <t>Adoption of new accounting standards effective in the current year (Con't.)</t>
  </si>
  <si>
    <t>Effective for the financial statements for fiscal years beginning on or after January 1, 2016 (Con't.)</t>
  </si>
  <si>
    <t>the Company and its subsidiaries.</t>
  </si>
  <si>
    <t>has no impact to the Company and its subsidiaries.</t>
  </si>
  <si>
    <t>of  theis interpretation to the financial statements beginning on January 1, 2014.</t>
  </si>
  <si>
    <t xml:space="preserve">of goodwill.  This interpretation has no impact to the Company.  </t>
  </si>
  <si>
    <r>
      <t xml:space="preserve">SIGNIFICANT ACCOUNTING POLICIES </t>
    </r>
    <r>
      <rPr>
        <sz val="14"/>
        <color indexed="8"/>
        <rFont val="Browallia New"/>
        <family val="2"/>
      </rPr>
      <t>(Con't.)</t>
    </r>
  </si>
  <si>
    <t>Property, plant and equipment and depreciation (Con't.)</t>
  </si>
  <si>
    <t>case the tax is also recognised in other comprehensive  income or directly in equity, respectively.</t>
  </si>
  <si>
    <t>Deferred  income  tax  is  recognized,  using  the liability method,  on temporary differences arising</t>
  </si>
  <si>
    <t>tax asset is realized or the deferred  income tax liability is settled.</t>
  </si>
  <si>
    <t xml:space="preserve">Deferred income tax assets are recognized only  to the extent that it is probable that  future taxable </t>
  </si>
  <si>
    <t>and it is probable that the  temporary difference will not reverse in the foreseeable future.</t>
  </si>
  <si>
    <t xml:space="preserve">temporary differences except  where the timing of the reversal of the temporary difference is controlled  by the Group  </t>
  </si>
  <si>
    <t xml:space="preserve">offset current tax assets against current tax liabilities and when the deferred income tax assets and liabilities relate to </t>
  </si>
  <si>
    <t>where there is an intention to settle the balances on a net basis.</t>
  </si>
  <si>
    <t xml:space="preserve">At each reporting date,  the Company  and  its subsidiaries review and reduce  the carrying amount </t>
  </si>
  <si>
    <t xml:space="preserve">of deferred tax assets to the extent that  it  is no longer probable that sufficient taxable profit will be available to allow </t>
  </si>
  <si>
    <t>all or part of the deferred tax asset to be utilized.</t>
  </si>
  <si>
    <t>relates to items that are recorded directly to shareholders' equity.</t>
  </si>
  <si>
    <t xml:space="preserve">The Company and its subsidiaries records deferred tax directly to shareholders' equity  if  the tax </t>
  </si>
  <si>
    <t>Accounting for lease (Con't.)</t>
  </si>
  <si>
    <t>Significant accounting judgments and estimates (Con't.)</t>
  </si>
  <si>
    <t xml:space="preserve">analysis, requires management to make subjective judgments concerning estimates of how the acquired asset will </t>
  </si>
  <si>
    <t xml:space="preserve">perform in the future using a discounted cash flow analysis.   Events  and  factors that may significantly affect  the </t>
  </si>
  <si>
    <t xml:space="preserve">estimates  include, among others,  competitive forces,  changes in revenue growth trends, cost  structures, changes </t>
  </si>
  <si>
    <t>in discount rates and specific industry or market sector conditions.</t>
  </si>
  <si>
    <t xml:space="preserve">The initial recognition  and  measurement  of  intangible   assets,   and  subsequent  impairment  </t>
  </si>
  <si>
    <t>Deferred tax assets  are  recognized  in respect  of  temporary differences only  to  the extent  that</t>
  </si>
  <si>
    <t xml:space="preserve">management judgment is required to determine the amount  of  deferred  tax assets that can be recognized, based </t>
  </si>
  <si>
    <t>upon the  likely timing and level of estimate  future taxable profits.</t>
  </si>
  <si>
    <t xml:space="preserve">it  is probable that taxable profit will be available against which these differences  can  be recognized.    Significant </t>
  </si>
  <si>
    <t xml:space="preserve">The management is required to review assets for impairment  on  a  periodical  basis  and  record </t>
  </si>
  <si>
    <t xml:space="preserve">impairment losses in the period  when it  is determined  that  their recoverable  amount is lower  than the carrying </t>
  </si>
  <si>
    <t>amount. This requires judgments  regarding forecast of future revenues and  expenses relating to  the assets subject</t>
  </si>
  <si>
    <t xml:space="preserve">In providing  retirement employee  benefit,     the management  is  required  to  use  judgment  to </t>
  </si>
  <si>
    <t>revised annually. The assumptions applied in the annual calcultion are based on cost of service in the past and terms</t>
  </si>
  <si>
    <t>of employment benefit.</t>
  </si>
  <si>
    <t xml:space="preserve">determine the probability that its employee will work until retired by considering the past  information  which  will  be </t>
  </si>
  <si>
    <t>leased asset has been transferred, taking into consideration terms and conditions of the arrangement.</t>
  </si>
  <si>
    <r>
      <t xml:space="preserve">TRANSACTIONS WITH RELATED COMPANIES AND PERSONS </t>
    </r>
    <r>
      <rPr>
        <sz val="14"/>
        <rFont val="Browallia New"/>
        <family val="2"/>
      </rPr>
      <t xml:space="preserve"> (Con't.) </t>
    </r>
  </si>
  <si>
    <t>The related company</t>
  </si>
  <si>
    <t xml:space="preserve">contributions to provident fund,  other welfare,  and meeting allowances to their directors and management </t>
  </si>
  <si>
    <t>and retirement benefit recognized as expenses as follows:</t>
  </si>
  <si>
    <t xml:space="preserve">The  Company  and  its  subsidiaries  had  salaries,  bonuses,  personal income tax,   house rental, </t>
  </si>
  <si>
    <t>The loan was secured by pledge of 1,020,000 preference shares of   EA Solar Co., Ltd. and transferation</t>
  </si>
  <si>
    <t xml:space="preserve">of the right to receive dividend or any benefit from such company for repayment of loan principal and interest </t>
  </si>
  <si>
    <t>amount was due within August 31, 2021.</t>
  </si>
  <si>
    <t>untill it reach the amounts.  The Company  was  in secondary  offer a financial  institution.   The total  loan</t>
  </si>
  <si>
    <t xml:space="preserve">The Company and its subsidiaries had trade accounts receivable - net aged by number of months </t>
  </si>
  <si>
    <t>consist of :-</t>
  </si>
  <si>
    <r>
      <t xml:space="preserve">TRADE ACCOUNTS AND OTHER RECEIVABLE </t>
    </r>
    <r>
      <rPr>
        <sz val="14"/>
        <rFont val="Browallia New"/>
        <family val="2"/>
      </rPr>
      <t>(Con't.)</t>
    </r>
  </si>
  <si>
    <t>February and September 2013.</t>
  </si>
  <si>
    <t>The subsidiary has authorized the increase in share capital with the Ministry of Commerce on September 27, 2012.</t>
  </si>
  <si>
    <t xml:space="preserve">proportion of shareholding 9 9.99%  of the authorized shares after the increase in share capital of the subsidiary. </t>
  </si>
  <si>
    <t xml:space="preserve">  the first installment shall be paid </t>
  </si>
  <si>
    <t xml:space="preserve">within 6 months from the  first  day  </t>
  </si>
  <si>
    <t xml:space="preserve">of commercialized electricity distribution </t>
  </si>
  <si>
    <t xml:space="preserve">or 18 months from loan agreement </t>
  </si>
  <si>
    <t xml:space="preserve">date and the following installments  </t>
  </si>
  <si>
    <t xml:space="preserve">shall  be  paid  every 3 months  at </t>
  </si>
  <si>
    <t xml:space="preserve">1.00% to 4.68% per annum of  the  </t>
  </si>
  <si>
    <t>loan  draw down.</t>
  </si>
  <si>
    <t xml:space="preserve">  interest  shall be  is paid  separately </t>
  </si>
  <si>
    <t xml:space="preserve">every month with  the  first  payment  </t>
  </si>
  <si>
    <t xml:space="preserve">to  be  paid within  3 months from the </t>
  </si>
  <si>
    <t xml:space="preserve">date of  the first  principal draw  down </t>
  </si>
  <si>
    <t xml:space="preserve">and  the  following payment are made </t>
  </si>
  <si>
    <t>every 3 months.</t>
  </si>
  <si>
    <t>and after</t>
  </si>
  <si>
    <t>5.60%</t>
  </si>
  <si>
    <t>usual depreciation.</t>
  </si>
  <si>
    <r>
      <t>Producing fat and oil</t>
    </r>
    <r>
      <rPr>
        <sz val="14"/>
        <rFont val="Browallia New"/>
        <family val="2"/>
      </rPr>
      <t xml:space="preserve"> (Con't)</t>
    </r>
  </si>
  <si>
    <t>33.3</t>
  </si>
  <si>
    <t>33.4</t>
  </si>
  <si>
    <t xml:space="preserve">as  the existing  shareholder  acquiring  the total  increased  shares.  The  Company,  therefore,  maintained  its </t>
  </si>
  <si>
    <t xml:space="preserve">February 4, 2013. </t>
  </si>
  <si>
    <t>from commercial banks of the subsidiary.</t>
  </si>
  <si>
    <t>The Company had pledged shares of EA  Solar  Nakhonsawan Co., Ltd. as a collateral for long-term   loans</t>
  </si>
  <si>
    <t xml:space="preserve">Right  to  use  transmission  lines  was  derived  from  the agreements between 2  subsidiaries and  the </t>
  </si>
  <si>
    <t xml:space="preserve">Provincial Electricity Authority and the Metropolitan Electricity Authority which the subsidiaries shall invest in </t>
  </si>
  <si>
    <t xml:space="preserve">the installation of transmission lines for the distributions of electricity. The transmission lies shall be the assets </t>
  </si>
  <si>
    <t xml:space="preserve">of the Provincial Electricity Authority and the Metropolitan Electricity Authority as stipulated in the agreements.  </t>
  </si>
  <si>
    <t xml:space="preserve">The main adjustment items  are  allowance  for diminution in value of  inventories ,  employee </t>
  </si>
  <si>
    <t>benefit obligations, and depreciation not in compliance with the Revenue Code.</t>
  </si>
  <si>
    <t>TFRIC 12</t>
  </si>
  <si>
    <t>Loan facility No.3</t>
  </si>
  <si>
    <t>for the projects of solar power plant and wind farm.</t>
  </si>
  <si>
    <t>Discount contract</t>
  </si>
  <si>
    <t>its credit facilities (See Notes 32 and 34.4 to the financial statements).</t>
  </si>
  <si>
    <t xml:space="preserve">financial statement. </t>
  </si>
  <si>
    <t>Purchase of ester machinery</t>
  </si>
  <si>
    <t xml:space="preserve">The above - mentioned long-term loans were secured by collaterals at described in Note 32 to the financial statement. </t>
  </si>
  <si>
    <t>TMO2008</t>
  </si>
  <si>
    <t>Other comprehensive income</t>
  </si>
  <si>
    <t>RETENTION FOR SOLAR POWER PLANT CONSTRUCTION WORK</t>
  </si>
  <si>
    <t>contracts fees paid to  the subsidiary by its suppliers for each payment which shall be deducted at the rate</t>
  </si>
  <si>
    <t>Board of Directors.</t>
  </si>
  <si>
    <t>reporting structure provided to the chief operating decision maker.</t>
  </si>
  <si>
    <t>allocated on a reasonable basis.</t>
  </si>
  <si>
    <t>-  Mortgage the Company's certain machinery (Cancellation in year 2013).</t>
  </si>
  <si>
    <t>MLR - 2.00,</t>
  </si>
  <si>
    <t>THBFIX+(2, 2.10)</t>
  </si>
  <si>
    <t>5.50-7.50</t>
  </si>
  <si>
    <t>Long-term loans to Subsidiary</t>
  </si>
  <si>
    <t>33.5</t>
  </si>
  <si>
    <t>Company  andsubsidiaries did not speculate or engage in the trading of any derivative financial instrument.</t>
  </si>
  <si>
    <t xml:space="preserve">33.2  </t>
  </si>
  <si>
    <t>Financial risk management</t>
  </si>
  <si>
    <r>
      <t>As at December 31, 2013</t>
    </r>
    <r>
      <rPr>
        <sz val="12"/>
        <rFont val="Browallia New"/>
        <family val="2"/>
      </rPr>
      <t xml:space="preserve"> (Con't)</t>
    </r>
  </si>
  <si>
    <r>
      <t>Commitments</t>
    </r>
    <r>
      <rPr>
        <sz val="14"/>
        <rFont val="Browallia New"/>
        <family val="2"/>
      </rPr>
      <t xml:space="preserve"> (Con't)</t>
    </r>
  </si>
  <si>
    <t>33.6</t>
  </si>
  <si>
    <t>Liquidity risk</t>
  </si>
  <si>
    <t>mitigates the risk.</t>
  </si>
  <si>
    <t>34.1</t>
  </si>
  <si>
    <t>34.2</t>
  </si>
  <si>
    <t>34.3</t>
  </si>
  <si>
    <t>34.4</t>
  </si>
  <si>
    <t xml:space="preserve">As at December  31, 2013 and 2012, debt-to-equity ratio in  the  consolidated financial statements was1.63 : 1  </t>
  </si>
  <si>
    <t>and  1.23 : 1  respectively and the separate financial statement was 0.24 : 1 and 0.61 : 1 respectively.</t>
  </si>
  <si>
    <t>Company on January 30, 2013.</t>
  </si>
  <si>
    <t xml:space="preserve">The Company  was  listed  on  the Stock  Exchange  of  Thailand and permitted  to be  traded stocks  of  the   </t>
  </si>
  <si>
    <t xml:space="preserve">Chatuchak,  Bangkok and has a factory in Prachinburi Province. </t>
  </si>
  <si>
    <t xml:space="preserve">The  Company  head  office  is  located  at  No. 888,  I Tower Building , 15  Fl.,  Viphavadee-Rangsit  Road, </t>
  </si>
  <si>
    <r>
      <t xml:space="preserve">BASIS OF PREPARATION </t>
    </r>
    <r>
      <rPr>
        <sz val="14"/>
        <color indexed="8"/>
        <rFont val="Browallia New"/>
        <family val="2"/>
      </rPr>
      <t>(Con't.)</t>
    </r>
  </si>
  <si>
    <r>
      <t xml:space="preserve">ADOPTION OF NEW ACCOUNTING STANDARDS </t>
    </r>
    <r>
      <rPr>
        <sz val="14"/>
        <color indexed="8"/>
        <rFont val="Browallia New"/>
        <family val="2"/>
      </rPr>
      <t>(Con't.)</t>
    </r>
  </si>
  <si>
    <t xml:space="preserve">This  accounting  standard clarifies that conversion features that are at the holder’s discretion do  </t>
  </si>
  <si>
    <t xml:space="preserve">not impact the classification of the liability component of the convertible instrument.   TAS 1 also  explains  that, </t>
  </si>
  <si>
    <t xml:space="preserve">the statement  of  changes in equity  or  in the notes to the financial statements.  This standard  has no impact </t>
  </si>
  <si>
    <t>impact to the Company and its subsidiaries.</t>
  </si>
  <si>
    <t xml:space="preserve">deferred tax assets or liabilities on investment property measured  at fair  value.   TAS 12 currently requires an </t>
  </si>
  <si>
    <t>incorporated into TAS 12 (revised 2012). This standard has no impact to the Company and its subsidiaries.</t>
  </si>
  <si>
    <t xml:space="preserve">for each component of equity,  an entity may present the breakdown  of  other comprehensive income  either in </t>
  </si>
  <si>
    <t xml:space="preserve">This  accounting  standard  clarifies  that only  expenditures  that result  in a recognized asset in </t>
  </si>
  <si>
    <t>the statement  of  financial position  are  eligible  for  classification as investing activities.   This standard has no</t>
  </si>
  <si>
    <t xml:space="preserve">This accounting standard amends  an exception to the existing principle for the measurement of </t>
  </si>
  <si>
    <t xml:space="preserve">entity to measure the deferred tax relating to an asset depending on whether  the entity expects to recover  the  </t>
  </si>
  <si>
    <t xml:space="preserve">carrying amount of  the asset through use or sale.  This amendment therefore adds the rebuttable presumption </t>
  </si>
  <si>
    <t xml:space="preserve">that  the carrying amount  of  an investment property measured  at fair value is entirely recovered through sale.  </t>
  </si>
  <si>
    <t xml:space="preserve">As  the  result  of   the  amendment,  TSIC 21 - Income tax - recovery of revalued  non-depreciable  assets  is  </t>
  </si>
  <si>
    <t>This accounting standard  removes  the appendix to TAS 18.   This standard  has no  impact to</t>
  </si>
  <si>
    <t xml:space="preserve">This accounting standard deletes  the transition provisions of the current TAS 19. This standard </t>
  </si>
  <si>
    <t xml:space="preserve">This accounting standard  removes  the requirement for government-related entities  to disclose </t>
  </si>
  <si>
    <t>simplifies the definition of related parties. This standard has no impact to the Company and its subsidiaries.</t>
  </si>
  <si>
    <t xml:space="preserve">details  of  all transactions  with  the government  and  other government-related entities.  It also  clarifies  and </t>
  </si>
  <si>
    <t xml:space="preserve">This accounting standard emphasis  the existing  disclosure  principles  for significant event and </t>
  </si>
  <si>
    <t xml:space="preserve">transactions.   Additional  requirements  cover disclosure of changes in fair value measurements (if significant),  </t>
  </si>
  <si>
    <t xml:space="preserve">and the need to update relevant information from the most recent annual  report.  This standard has no impact </t>
  </si>
  <si>
    <t>to the Company and it subsidiaries.</t>
  </si>
  <si>
    <t>subsidiaries.</t>
  </si>
  <si>
    <t xml:space="preserve">TFRS 8  “Operating Segments”  before aggregation.  This standard  has no  impact  to  the Company  and  its </t>
  </si>
  <si>
    <t xml:space="preserve">This accounting standard  clarifies  that  an intangible asset acquired  in a business combination </t>
  </si>
  <si>
    <t xml:space="preserve">might  be  separable,  but  only together  with  a related  contract,  identifiable asset or liability.  In such cases, </t>
  </si>
  <si>
    <t xml:space="preserve">intangible  asset is recognized  separately from goodwill, but together  with related item.  Intangible  assets are </t>
  </si>
  <si>
    <t xml:space="preserve">impact to  the  Company and its subsidiaries. </t>
  </si>
  <si>
    <t xml:space="preserve">This accounting standard  clarifies  that  only allocating goodwill  to cash-generating units  under </t>
  </si>
  <si>
    <t xml:space="preserve">recognized  as  a single asset provided  the individual assets  have similar useful  lives.   This standard has no  </t>
  </si>
  <si>
    <t xml:space="preserve">This  financial  reporting  standard  clarifies  that  an  entity is required to disclose a measure of </t>
  </si>
  <si>
    <t xml:space="preserve">segment assets only if the measure is regularly reported to the chief operating decision-maker.    This standard </t>
  </si>
  <si>
    <t xml:space="preserve">Requires the determination  of  whether an arrangement  is  or contains a lease to be based on </t>
  </si>
  <si>
    <t xml:space="preserve">the substance of the arrangement.   It requires an assessment of whether: (a) fulfilment of the arrangement  is </t>
  </si>
  <si>
    <t xml:space="preserve">dependent on the use of a specific asset or assets (the asset); and (b) the arrangement conveys a right to use </t>
  </si>
  <si>
    <t xml:space="preserve">the asset.   At present,  the management of the Compainies and its subsidiaries are  still evaleratng the effects  </t>
  </si>
  <si>
    <t>prohibits  reversal of an impairment  losses recognized  in a previous  interim period  in respect</t>
  </si>
  <si>
    <t>applies to public-to-private service concession arrangements whereby a private sector  operator</t>
  </si>
  <si>
    <t xml:space="preserve">participates  in  the development,  financing,  operation  and  maintenance  of  infrastructure  for  public sector </t>
  </si>
  <si>
    <t xml:space="preserve">services.   At  present,  the management of the Compainies and its subsidiaries  are still evaleratng the effects  </t>
  </si>
  <si>
    <r>
      <t xml:space="preserve">SIGNIFICANT ACCOUNTING POLICIES </t>
    </r>
    <r>
      <rPr>
        <sz val="14"/>
        <color indexed="8"/>
        <rFont val="Browallia New"/>
        <family val="2"/>
      </rPr>
      <t>(Con't.)</t>
    </r>
  </si>
  <si>
    <t>financial institution with an original maturities of 3 month or less,  which  are not  restricted to any use and including</t>
  </si>
  <si>
    <t>Cash and cash equivalent consist of cash on hand,  bank deposits, and  all highly liquid  investments  with</t>
  </si>
  <si>
    <t>call  notes  receivable  and  term notes receivable maturing  within  3  months or less and not subject to withdrawal</t>
  </si>
  <si>
    <t>restrictions.</t>
  </si>
  <si>
    <t>as current investment (if any).</t>
  </si>
  <si>
    <t>Time deposits  with  maturity exceed three-month  period but less than twelve-month period  are recorded</t>
  </si>
  <si>
    <t>under non-current assets in the statement of financial position.</t>
  </si>
  <si>
    <t xml:space="preserve">Cash at bank that have restricted  in use are presented separately as  "Deposit at  bank held as collateral" </t>
  </si>
  <si>
    <t xml:space="preserve">Trade  accounts  receivable  are  stated  at the net realizable value  net  from  the allowance  of  doubtful </t>
  </si>
  <si>
    <t>accounts.   Allowance  for doubtful accounts is provided for the estimated losses that may be  incurred in collection</t>
  </si>
  <si>
    <t>of receivables.   The allowance  is  generally based  on collection experiences,  the analysis  of  debt aging and its</t>
  </si>
  <si>
    <t>current financial position.</t>
  </si>
  <si>
    <t>Business segments provide products or services that are subject to risks and returns that are different from</t>
  </si>
  <si>
    <t xml:space="preserve">those of other business segments. Geographical segments provide products or services within a particular economic </t>
  </si>
  <si>
    <t>economic environments.</t>
  </si>
  <si>
    <t xml:space="preserve">environment  that  is  subject  to risks  and  returns that are different from those  of  components operating  in other </t>
  </si>
  <si>
    <t>contingent liabilities are recorded as at the end of reporting date.  However,  actual results could differ from the .</t>
  </si>
  <si>
    <t>estimates</t>
  </si>
  <si>
    <r>
      <rPr>
        <u val="single"/>
        <sz val="14"/>
        <rFont val="Browallia New"/>
        <family val="2"/>
      </rPr>
      <t>Add</t>
    </r>
    <r>
      <rPr>
        <sz val="14"/>
        <rFont val="Browallia New"/>
        <family val="2"/>
      </rPr>
      <t xml:space="preserve">   Addition during the year</t>
    </r>
  </si>
  <si>
    <r>
      <rPr>
        <u val="single"/>
        <sz val="14"/>
        <rFont val="Browallia New"/>
        <family val="2"/>
      </rPr>
      <t>Less</t>
    </r>
    <r>
      <rPr>
        <sz val="14"/>
        <rFont val="Browallia New"/>
        <family val="2"/>
      </rPr>
      <t xml:space="preserve">  Recognition for the year</t>
    </r>
  </si>
  <si>
    <r>
      <rPr>
        <u val="single"/>
        <sz val="14"/>
        <rFont val="Browallia New"/>
        <family val="2"/>
      </rPr>
      <t>Less</t>
    </r>
    <r>
      <rPr>
        <sz val="14"/>
        <rFont val="Browallia New"/>
        <family val="2"/>
      </rPr>
      <t xml:space="preserve"> Current portion </t>
    </r>
  </si>
  <si>
    <t>On September 11, 2012, the Company had acquired common 19,998 shares of Thepsathit Wind Farm Co., Ltd.</t>
  </si>
  <si>
    <t>at Baht 0.00005 per share, amounting to Baht 1 (Purchase Price) from the existing shareholders of such company</t>
  </si>
  <si>
    <t>company accounting  for 99.99%  of its authorized capital.  Such company's major business activity  is operating in</t>
  </si>
  <si>
    <t>wind  farm  power  plant.   Under  the shares sale  and purchase agreement between the Company  and  exiisting</t>
  </si>
  <si>
    <t>shareholders  dated  July 20,  2012,  it the purchaser agreed  to pay additional amount at Revised Purchase Price</t>
  </si>
  <si>
    <t>under the following  conditions.</t>
  </si>
  <si>
    <t>Office of Chaiyaphum for wind farm power plant project.</t>
  </si>
  <si>
    <t>Thepsathit Wind Farm Co., Ltd. was successful in fund raising for the construction of wind farm power plant.</t>
  </si>
  <si>
    <t>The Revised Purchase Price means the payment to the sellers,  Pro Ventum International GmbH (PVI) and Pro</t>
  </si>
  <si>
    <t>obligations to the sellers as at the agreement date.</t>
  </si>
  <si>
    <t xml:space="preserve">Ventum  Internationa l (Thailand)  Co.,  Ltd.  equal  to  Baht 90  million  less Thepsathit  Wind  Farm  Co.,  Ltd.'s </t>
  </si>
  <si>
    <t>If the project was not successful,  Thepsathit Wind Farm Co., Ltd. and the purchaser  shall not pay the Revised</t>
  </si>
  <si>
    <t>Purchase Price and not be obliged to pay for its liabilities to PVI and Pro Ventum International (Thailand) Co., Ltd..</t>
  </si>
  <si>
    <t xml:space="preserve">In accordance  with the referred above condition,  the repayment  of  Thepsathit Wind Farm Co., Ltd.'s debt  to </t>
  </si>
  <si>
    <t xml:space="preserve">its existing shareholders (seller) was subject to the success of the project,  the Company, therefore, recorded such </t>
  </si>
  <si>
    <t>transaction  as "advance payment for investment in subsidiary"  in the statement of  financial position  and  did not</t>
  </si>
  <si>
    <t>include  such  company's  financial  statements  in   the  Company's  consolidated  financial  statements  until  the</t>
  </si>
  <si>
    <t>conditions were achieved.</t>
  </si>
  <si>
    <t>The outstanding balance of account with related companies are as follows :-</t>
  </si>
  <si>
    <t>Thepsathit Wind Farm Co., Ltd.  must be able to utilize the land leased from the Agricultural Land Reform</t>
  </si>
  <si>
    <r>
      <t xml:space="preserve">INVESTMENTS IN SUBSIDIARIES </t>
    </r>
    <r>
      <rPr>
        <sz val="14"/>
        <color indexed="8"/>
        <rFont val="Browallia New"/>
        <family val="2"/>
      </rPr>
      <t>(Con't.)</t>
    </r>
  </si>
  <si>
    <r>
      <t>NOTES TO FINANCIAL STATEMENTS</t>
    </r>
    <r>
      <rPr>
        <sz val="14"/>
        <color indexed="8"/>
        <rFont val="Browallia New"/>
        <family val="2"/>
      </rPr>
      <t xml:space="preserve"> (Con't)</t>
    </r>
  </si>
  <si>
    <t>and September 2013.</t>
  </si>
  <si>
    <t xml:space="preserve">*  The above companies have registered the dissolution of their businesses in September 2012 and finished of liquidation in February </t>
  </si>
  <si>
    <r>
      <t>Investment in EA Solar Nakhonsawan Co., Ltd.</t>
    </r>
    <r>
      <rPr>
        <sz val="14"/>
        <rFont val="Browallia New"/>
        <family val="2"/>
      </rPr>
      <t xml:space="preserve"> (Con't)</t>
    </r>
  </si>
  <si>
    <r>
      <t xml:space="preserve">LONG-TERM LOANS FROM FINANCIAL INSTITUTIONS - NET </t>
    </r>
    <r>
      <rPr>
        <sz val="14"/>
        <rFont val="Browallia New"/>
        <family val="2"/>
      </rPr>
      <t>(Con't)</t>
    </r>
  </si>
  <si>
    <r>
      <t xml:space="preserve">RIGHTS AND PRIVILEGES FROM THE INVESTMENT PROMOTION </t>
    </r>
    <r>
      <rPr>
        <sz val="14"/>
        <rFont val="Browallia New"/>
        <family val="2"/>
      </rPr>
      <t>(Con't)</t>
    </r>
  </si>
  <si>
    <r>
      <t>RIGHTS AND PRIVILEGES FROM THE INVESTMENT PROMOTION</t>
    </r>
    <r>
      <rPr>
        <sz val="14"/>
        <rFont val="Browallia New"/>
        <family val="2"/>
      </rPr>
      <t xml:space="preserve"> (Con't)</t>
    </r>
  </si>
  <si>
    <r>
      <t>FINANCIAL INSTRUMENT</t>
    </r>
    <r>
      <rPr>
        <sz val="14"/>
        <rFont val="Browallia New"/>
        <family val="2"/>
      </rPr>
      <t xml:space="preserve"> (Con't)</t>
    </r>
  </si>
  <si>
    <r>
      <t>COMMITMENTS AND CONTINGENT LIABILITIES</t>
    </r>
    <r>
      <rPr>
        <sz val="14"/>
        <rFont val="Browallia New"/>
        <family val="2"/>
      </rPr>
      <t xml:space="preserve"> (Con't)</t>
    </r>
  </si>
  <si>
    <t>Page 10 of 68</t>
  </si>
  <si>
    <t>Page 58 of 68</t>
  </si>
  <si>
    <t>Page 55 of 68</t>
  </si>
  <si>
    <t>Page 56 of 68</t>
  </si>
  <si>
    <t>Page 57 of 68</t>
  </si>
  <si>
    <t>Page 54 of 68</t>
  </si>
  <si>
    <t>Page 44 of 68</t>
  </si>
  <si>
    <t>Page 45 of 68</t>
  </si>
  <si>
    <t>Page 46 of 68</t>
  </si>
  <si>
    <t>Page 47 of 68</t>
  </si>
  <si>
    <t>Page 51 of 68</t>
  </si>
  <si>
    <t>Page 41 of 68</t>
  </si>
  <si>
    <t>Page 39 of 68</t>
  </si>
  <si>
    <t>Page 40 of 68</t>
  </si>
  <si>
    <t>Page 38 of 68</t>
  </si>
  <si>
    <t>Page 37 of 68</t>
  </si>
  <si>
    <t>Page 36 of 68</t>
  </si>
  <si>
    <t>Page 35 of 68</t>
  </si>
  <si>
    <t>Page 31 of 68</t>
  </si>
  <si>
    <t>Page 32 of 68</t>
  </si>
  <si>
    <t>Page 33 of 68</t>
  </si>
  <si>
    <t>Page 34 of 68</t>
  </si>
  <si>
    <t>Page 30 of 68</t>
  </si>
  <si>
    <t>Page 29 of 68</t>
  </si>
  <si>
    <t xml:space="preserve">Page 11 of 68 </t>
  </si>
  <si>
    <t xml:space="preserve">Page 13 of 68 </t>
  </si>
  <si>
    <t xml:space="preserve">Page 12 of 68 </t>
  </si>
  <si>
    <t xml:space="preserve">Page 14 of 68 </t>
  </si>
  <si>
    <t xml:space="preserve">Page 15 of 68 </t>
  </si>
  <si>
    <t xml:space="preserve">Page 16 of 68 </t>
  </si>
  <si>
    <t xml:space="preserve">Page 17 of 68 </t>
  </si>
  <si>
    <t xml:space="preserve">Page 18 of 68 </t>
  </si>
  <si>
    <t xml:space="preserve">Page 19 of 68 </t>
  </si>
  <si>
    <t xml:space="preserve">Page 20 of 68 </t>
  </si>
  <si>
    <t xml:space="preserve">Page 21 of 68 </t>
  </si>
  <si>
    <t xml:space="preserve">Page 22 of 68 </t>
  </si>
  <si>
    <t xml:space="preserve">Page 23 of 68 </t>
  </si>
  <si>
    <t xml:space="preserve">Page 24 of 68 </t>
  </si>
  <si>
    <t xml:space="preserve">Page 25 of 68 </t>
  </si>
  <si>
    <t xml:space="preserve">Page 26 of 68 </t>
  </si>
  <si>
    <t>Page 27 of 68</t>
  </si>
  <si>
    <t>Page 28 of 68</t>
  </si>
  <si>
    <t>Page 42 of 68</t>
  </si>
  <si>
    <t>Page 43 of 68</t>
  </si>
  <si>
    <t>Page 48 of 68</t>
  </si>
  <si>
    <t>Page 49 of 68</t>
  </si>
  <si>
    <r>
      <t>DEFERRED TAX  ASSETS</t>
    </r>
    <r>
      <rPr>
        <sz val="14"/>
        <rFont val="Browallia New"/>
        <family val="2"/>
      </rPr>
      <t xml:space="preserve"> (Con't)</t>
    </r>
  </si>
  <si>
    <t>Page 50 of 68</t>
  </si>
  <si>
    <t xml:space="preserve">2. Exemption  of  corporate  income  tax  derived  from  the   profit of the promoted  activities for a period of 8 </t>
  </si>
  <si>
    <t xml:space="preserve">5. Allowance from deducting freight, eletricity and  water  expenses at 2  times of total  expenses  for 10 years </t>
  </si>
  <si>
    <t xml:space="preserve">6. Permission  of  deduction  of  investment in installation  or  construction  of  facilities at 25% in excess of  its </t>
  </si>
  <si>
    <t xml:space="preserve">2. Exemption  of  corporate  income  tax derived  from  the  profit of the promoted  activities for a period  of  8 </t>
  </si>
  <si>
    <t>Page 59 of 68</t>
  </si>
  <si>
    <t>Page 60 of 68</t>
  </si>
  <si>
    <t>Operating  segment  information  is  reported in a manner consistent  with  the internal reports  that  are regularly</t>
  </si>
  <si>
    <t xml:space="preserve">reviewed by the chief operating decision maker  in order  to  make decisions about  the allocation of resources to  the </t>
  </si>
  <si>
    <t xml:space="preserve">segment  and  assess  its  performance.  The chief operating decision maker  has been I dentified  as the Company’s </t>
  </si>
  <si>
    <t xml:space="preserve">Segment  information  is  presented  in respect  of  the Company  and  its  subsidiaries’ operating segments.  The </t>
  </si>
  <si>
    <t xml:space="preserve">primary  format,  business  segments,  is  based  on the Company  and  its subsidiaries’ management and the internal  </t>
  </si>
  <si>
    <t xml:space="preserve">Segment  assets  and  revenues  include items directly attributable  to a segment  as  well  as  those  that can be </t>
  </si>
  <si>
    <t>Page 61 of 68</t>
  </si>
  <si>
    <t>Page 62 of 68</t>
  </si>
  <si>
    <r>
      <t xml:space="preserve">CREDIT FACILITIES </t>
    </r>
    <r>
      <rPr>
        <sz val="14"/>
        <rFont val="Browallia New"/>
        <family val="2"/>
      </rPr>
      <t>(Con't)</t>
    </r>
  </si>
  <si>
    <t>Page 63 of 68</t>
  </si>
  <si>
    <t>Page 64 of 68</t>
  </si>
  <si>
    <t>December 31, 2013.</t>
  </si>
  <si>
    <t xml:space="preserve">The  related  accounting policies  are  disclosed  in  the notes  to financial statements  for  the  yea r ended </t>
  </si>
  <si>
    <r>
      <t>32.1</t>
    </r>
    <r>
      <rPr>
        <sz val="14"/>
        <rFont val="Browallia New"/>
        <family val="2"/>
      </rPr>
      <t xml:space="preserve">  The Company  and  its subsidiaries  are  exposed  to normal business risks from changes in market interest </t>
    </r>
  </si>
  <si>
    <t xml:space="preserve">rates  and  currency exchange rates  and  from non-performance  of contractual  obligations  by  counterparties.  The  </t>
  </si>
  <si>
    <r>
      <t xml:space="preserve">FINANCIAL INSTRUMENT </t>
    </r>
    <r>
      <rPr>
        <sz val="14"/>
        <rFont val="Browallia New"/>
        <family val="2"/>
      </rPr>
      <t>(Con't)</t>
    </r>
  </si>
  <si>
    <t>Page 65 of 68</t>
  </si>
  <si>
    <t>Page 66 of 68</t>
  </si>
  <si>
    <t>Page 67 of 68</t>
  </si>
  <si>
    <t xml:space="preserve">Page 68 of 68 </t>
  </si>
  <si>
    <t>Liquidity risk  is the risk that the Company and  its subsidiaries will be unable to liquidate its financial assets</t>
  </si>
  <si>
    <t xml:space="preserve">and/or  procure  sufficient  funds  to discharge  its obligations  in  a timely  manner,   resulting  in  the  incurrence  of </t>
  </si>
  <si>
    <t xml:space="preserve">a financial  loss.  The Company  has  a policy  to maintain  liquidity  risk  which  may  occur.  The  Company  and  its </t>
  </si>
  <si>
    <t xml:space="preserve">subsidiaries  has  sufficient credit  lines  to  fund  its operations  that are  provided  by many commercial banks.  This </t>
  </si>
  <si>
    <t xml:space="preserve"> future payment of rental and service fees are as follows :-</t>
  </si>
  <si>
    <t>The Company  has  entered into office  space  rental and service agreements for a period of 3 years.  The</t>
  </si>
  <si>
    <t>The Company and its subsidiaries were in possession of commitments and contingent liabilities as follows :-</t>
  </si>
  <si>
    <t>future payment of rental are as follows :-</t>
  </si>
  <si>
    <t xml:space="preserve">The Company has entered into land for wind turbine the rental agreements for a period of 25 years.    The </t>
  </si>
  <si>
    <t xml:space="preserve">In June 2011,  the Company  has  invested in common shares of  EA Solar Co., Ltd.  Totalling  487  shares  at </t>
  </si>
  <si>
    <t>the  price of  Baht 100 per  share,  amounting  to  Baht 0.05  million accounting  for  48.7% of  its  registered share</t>
  </si>
  <si>
    <t>capital.</t>
  </si>
  <si>
    <t xml:space="preserve">The  Company  has  fully  paid  for  the  shares  EA Solar Co., Ltd.  Main  business  activity  is operating  solar </t>
  </si>
  <si>
    <t xml:space="preserve">The Company  recorded  the  investment  in such company as  "Investment in subsidiary"  in  the statement  of </t>
  </si>
  <si>
    <t xml:space="preserve">financial  position,  since the Company  has power to exercise control over  the financial  and  operating policies  of </t>
  </si>
  <si>
    <t>On  July  7, 2011,  at  the  Extraordinary  Shareholders'  Meeting  of   EA  Solar Co., Ltd.  No. 1/2011,  it  was</t>
  </si>
  <si>
    <t>approved  to  increase  its  authorized  share  capital  amounting  to Baht  199,900,000  million  by  issue  979,510</t>
  </si>
  <si>
    <t xml:space="preserve">common  shares   and  1,019,490  preference  shares   Baht  100   per  share  equally  to  offer   to  the   existing </t>
  </si>
  <si>
    <t xml:space="preserve">shareholders at the proportion of  1  existing share  to 1 new share.   The Company has acquired 685,511 common </t>
  </si>
  <si>
    <t xml:space="preserve">shares  of  the subsidiary at  Baht 100 per share totalling Baht 68.55 million  which  resulted  its proportion  of   the </t>
  </si>
  <si>
    <t>shareholding of such company  to decreased from 48.70% to 34.30%.  The  subsidiary has registered  the increase</t>
  </si>
  <si>
    <t xml:space="preserve">On August 17, 2012,  the Company has acquired 293,999 common shares of  EA Solar Co., Ltd.  by  acquiring </t>
  </si>
  <si>
    <t xml:space="preserve">from the existing shareholder  at  the price of Baht 248.06 per share,  amounting  to Baht 72.93 million.   After  the   </t>
  </si>
  <si>
    <t>acquisition,  the  Company's  shareholding  in  EA  Solar  Co.,  Ltd.  Has  increased  from 34.3%  to 49.00%  of  its</t>
  </si>
  <si>
    <t xml:space="preserve">of its authorized  share  capital  and  the difference amount between the acquired price  and  the net book value  of </t>
  </si>
  <si>
    <t xml:space="preserve">the subsidiary's  net book value  was  approximately  Baht  47.94  million.  The  Company, therefore,  recorded  the </t>
  </si>
  <si>
    <t xml:space="preserve">difference amount  as  "Deficit on investments in subsidiary arising  as  a result of acquisitions of  additional  shares </t>
  </si>
  <si>
    <t xml:space="preserve">at a price less  than  the net book value  at the acquisition date"   which  was  presented  under  the  shareholder's </t>
  </si>
  <si>
    <t>On January 31, 2013, at  the Extraordinary Shareholders' Meeting of  EA  Solar  Nakhonsawan  Co., Ltd.  No.</t>
  </si>
  <si>
    <t>1/2013,  it was  approved  to  increase its  authorized  share  capital  Baht  1,670 million  by  issuing 167,000,000</t>
  </si>
  <si>
    <t>common shares at  Baht  10  per share to offer  to the existing  shareholders.  The  Company has  exercised   its</t>
  </si>
  <si>
    <t xml:space="preserve">right as  the  existing  shareholder  acquiring  the  total  increased  shares.  The  Company, therefore, maintained </t>
  </si>
  <si>
    <t xml:space="preserve">its  proportion  of  shareholding at 99.99% of the authorized  shares  after  the increase  in  share  capital  of  the </t>
  </si>
  <si>
    <t xml:space="preserve">subsidiary.   The  subsidiary has registered  the increase   of share  capital  with  the  Ministry  of  Commerce  on </t>
  </si>
  <si>
    <t xml:space="preserve">On July 1, 2013,   the  Company  has  invested  in  199,997 common  shares  of  EA Solar Lampang Co., Ltd. </t>
  </si>
  <si>
    <t>at par value of  Baht 10  amounting  to  Baht 1,999,970.-  accounting  for  99.99%  of  its  authorized share capital.</t>
  </si>
  <si>
    <t>The Company  has  paid fully  for  the shares.  EA Solar Lampang Co., Ltd.'s  main business activity is operating in</t>
  </si>
  <si>
    <t>solar power plant.</t>
  </si>
  <si>
    <t xml:space="preserve">As at December 31,  2013,  the Company's investment property  was  land in order  to lease  to its subsidiaries </t>
  </si>
  <si>
    <t xml:space="preserve">In January  2013,  the Company had opened  to  the public to place orders  for  its common shares offerred to </t>
  </si>
  <si>
    <t>the public of 560,000,000 shares  at  the price of Baht 5.5 per share amounting to Baht 3,080 million (per value of</t>
  </si>
  <si>
    <t>Baht 0.10) which had share premium at Baht 5.4 per share totalling Baht 2,990 million  (net of the expense related</t>
  </si>
  <si>
    <t>to the offering  of  Baht 99 million)  which  the share amount  and  share  premium  were  fully  received  and  the</t>
  </si>
  <si>
    <t xml:space="preserve">received  and  the Company  has  registered  the increase  in capital  with  the Ministry  of  Commerce on January </t>
  </si>
  <si>
    <t>At  the  2013's   Annual General Ordinary Shareholders' Meeting  of  the Company  held  on  April  19,  2013,</t>
  </si>
  <si>
    <t>share amounting to  Baht 37.30 million  which was paid on May, 2013.</t>
  </si>
  <si>
    <t>it  was  resolved  to pay  dividend  from  profit  from  operation  under  BOI for  the year 2012  at  Baht  0.01 per</t>
  </si>
  <si>
    <t xml:space="preserve">Authority  at  Baht 8 per kilowatt and received  from  the Electricity Generating Authority  at Baht 6.50 per kilowatt </t>
  </si>
  <si>
    <t>Basic earnings per  share  is  calculated  by dividing profit  for  the  year  of  attributable shareholders  of  the</t>
  </si>
  <si>
    <t xml:space="preserve">Company  (excluded  other  comprehensive  income)  by the weighted-average number of common shares issued </t>
  </si>
  <si>
    <t>during the year.</t>
  </si>
  <si>
    <t xml:space="preserve">The current income tax charge  is  calculated  on the basis of the tax laws enacted or substantively </t>
  </si>
  <si>
    <t xml:space="preserve">enacted  at the end  of  reporting period  in  the countries  where  the Company  and  its  subsidiaries  operate  and </t>
  </si>
  <si>
    <t xml:space="preserve">generate taxable income.  Management periodically evaluates positions taken in tax returns with respect to situations </t>
  </si>
  <si>
    <t xml:space="preserve">in which applicable tax regulation is subject to interpretation.  It establishes provisions where appropriate on the basis </t>
  </si>
  <si>
    <t>of amounts expected to be paid to the tax authorities.</t>
  </si>
  <si>
    <t>from differences between the tax base of assets and liabilities and their carrying amounts in the financial statements.</t>
  </si>
  <si>
    <t>However,  the  deferred  income  tax  is not  ccounted for if it arises from initial recognition of an asset or  liability in</t>
  </si>
  <si>
    <t xml:space="preserve">at  the exchange  rate  on that date.  Gain or loss on exchange rates  are  recognized as income or expense for the </t>
  </si>
  <si>
    <t xml:space="preserve">The tax expense  for the period comprises current and deferred tax.   Tax is recognised  in  profit  or  loss, </t>
  </si>
  <si>
    <t>except  to the extent that  it relates to items recognised in other comprehensive income or directly in equity.    In this</t>
  </si>
  <si>
    <t xml:space="preserve">taxable profit  or  loss.  Deferred  income tax  is  determined using  tax rates (and laws)  that have been enacted  or  </t>
  </si>
  <si>
    <t xml:space="preserve">a transaction other  than a business combination  that  at the time of the transaction  affects  neither accounting  nor </t>
  </si>
  <si>
    <t xml:space="preserve">substantially enacted  by the end of the reporting period and are expected to apply when the related deferred income </t>
  </si>
  <si>
    <t xml:space="preserve">profit will be available against which the temporary differences  can be  utilized.   Deferred income tax is provided on </t>
  </si>
  <si>
    <t xml:space="preserve">Deferred income tax assets  and  liabilities  are  offset when there  is  a legally enforceable right  to </t>
  </si>
  <si>
    <t xml:space="preserve">income taxes levied  by  the same taxation authority on either  the same taxable entity  or  different  taxable  entities  </t>
  </si>
  <si>
    <t xml:space="preserve">The Company has contingent liabilities as a result of litigation.  The Company’s  management </t>
  </si>
  <si>
    <t>In  determining  whether a lease is to be classified as an operating  lease  or  finance  lease,</t>
  </si>
  <si>
    <t>the management  is required  to use judgment regarding  whether significant risk and rewards of ownership of the</t>
  </si>
  <si>
    <t xml:space="preserve">has used judgment  to assess  the results  of  the litigation  and  believes that no loss will result  and  therefore no  </t>
  </si>
  <si>
    <t>Assets rental fees</t>
  </si>
  <si>
    <t>Short - term loans to related company</t>
  </si>
  <si>
    <t>Related company</t>
  </si>
  <si>
    <t>The Company had granted loans to related companies in respect of issuance of on demand promissory notes.</t>
  </si>
  <si>
    <t>a financial institution.</t>
  </si>
  <si>
    <t xml:space="preserve">The above loans to EA Solar Nakornsawan Co., Ltd.  was granted in respect  of a  loan agreement whereby </t>
  </si>
  <si>
    <t xml:space="preserve">the loan amount of Baht 590 million shall be repaid at  the  completion and  the approval of the  solar power plant.      </t>
  </si>
  <si>
    <t xml:space="preserve">The remain loan amount shall be paid when EA Solar Nakornsawan Co., Ltd. had the right to receive its loan from </t>
  </si>
  <si>
    <t>Long - term loans to indirect subsidiary</t>
  </si>
  <si>
    <t>Total Trade accounts and other receivable</t>
  </si>
  <si>
    <t>was secured by a plot of land and investment unit certificate amounting to Baht 20 million.</t>
  </si>
  <si>
    <r>
      <rPr>
        <u val="single"/>
        <sz val="14"/>
        <rFont val="Browallia New"/>
        <family val="2"/>
      </rPr>
      <t>Loan facility No.3</t>
    </r>
    <r>
      <rPr>
        <sz val="14"/>
        <rFont val="Browallia New"/>
        <family val="2"/>
      </rPr>
      <t xml:space="preserve">  was a loan granted by a subsididiary to its solar power plant construction contractor which </t>
    </r>
  </si>
  <si>
    <t>(Thousand Baht)</t>
  </si>
  <si>
    <r>
      <t>Investment in EA Solar Co., Ltd.</t>
    </r>
    <r>
      <rPr>
        <sz val="14"/>
        <rFont val="Browallia New"/>
        <family val="2"/>
      </rPr>
      <t xml:space="preserve"> (Con't)</t>
    </r>
  </si>
  <si>
    <r>
      <t>PROPERTY, PLANT AND EQUIPMENT - NET</t>
    </r>
    <r>
      <rPr>
        <sz val="14"/>
        <rFont val="Browallia New"/>
        <family val="2"/>
      </rPr>
      <t xml:space="preserve"> (Con't)</t>
    </r>
  </si>
  <si>
    <r>
      <t xml:space="preserve">NOTES TO FINANCIAL STATEMENTS </t>
    </r>
    <r>
      <rPr>
        <sz val="14"/>
        <color indexed="8"/>
        <rFont val="Browallia New"/>
        <family val="2"/>
      </rPr>
      <t>(Con't)</t>
    </r>
  </si>
  <si>
    <t>November 26, 2012</t>
  </si>
  <si>
    <r>
      <t>EMPLOYEE BENEFIT OBLIGATIONS</t>
    </r>
    <r>
      <rPr>
        <sz val="14"/>
        <rFont val="Browallia New"/>
        <family val="2"/>
      </rPr>
      <t xml:space="preserve"> (Con't)</t>
    </r>
  </si>
  <si>
    <t xml:space="preserve">   Sales of by products</t>
  </si>
  <si>
    <t>The Company and its subsidiaries's geographical segment is in domestic and overseas.</t>
  </si>
  <si>
    <r>
      <t>As at December 31, 2012</t>
    </r>
    <r>
      <rPr>
        <sz val="12"/>
        <rFont val="Browallia New"/>
        <family val="2"/>
      </rPr>
      <t xml:space="preserve"> (Con't)</t>
    </r>
  </si>
  <si>
    <t>Page 52 of 68</t>
  </si>
  <si>
    <t>Page 53 of 68</t>
  </si>
  <si>
    <t xml:space="preserve">Energy Solution Management </t>
  </si>
  <si>
    <t>Co.,Ltd.</t>
  </si>
  <si>
    <r>
      <t>Less</t>
    </r>
    <r>
      <rPr>
        <sz val="13"/>
        <rFont val="Browallia New"/>
        <family val="2"/>
      </rPr>
      <t xml:space="preserve">  Allowance for diminution in value of  inventories </t>
    </r>
  </si>
  <si>
    <t>July 3, 2012 to July 3, 2038.</t>
  </si>
  <si>
    <t>Reconciliation for effective tax rate (Con't)</t>
  </si>
  <si>
    <t xml:space="preserve">The above - mentioned short-term loans were secured by collaterals at described in Note 32 to the </t>
  </si>
  <si>
    <t>Net profit  for the year</t>
  </si>
  <si>
    <t>NOTES TO THE FINANCIAL STATEMENTS</t>
  </si>
  <si>
    <t xml:space="preserve">The Company had received land rental from its subsidiary in advance for a period of 25 years from </t>
  </si>
  <si>
    <t>company with commercial bank amounting to Baht 38.68 million and Baht 18 Million respectively.</t>
  </si>
  <si>
    <t xml:space="preserve">As at December 31, 2013 and 2012 , the Company has into a loan guaranteed agreement for a related </t>
  </si>
  <si>
    <t xml:space="preserve">prices were higher or lower than their carrying amount  as  of the acquisition date.  The  Company  presented  such </t>
  </si>
  <si>
    <t>follows :</t>
  </si>
  <si>
    <t>Baht 6,896 million.</t>
  </si>
  <si>
    <t xml:space="preserve">As at December 31, 2013, land, building and power plant together with the operating equipment of subsidiaries </t>
  </si>
  <si>
    <t>In  2013,    EA Solar Nakhonsawan Co.,Ltd.  was handed over a solar power plant from the contractor valuing</t>
  </si>
  <si>
    <t xml:space="preserve">(EA Solar Co.,Ltd. And EA Solar Nakhonsawan Co., Ltd.)  value  of  Baht 6,849 million  have been mortgaged to </t>
  </si>
  <si>
    <t>commercial banks as collaterals for their long - term loans (See Note 20 to the financial statements).</t>
  </si>
  <si>
    <t>DEFERRED RIGHTS TO USE TRANSMISSTION LINE</t>
  </si>
  <si>
    <t>Deferred rights to use transmission line consist of:-</t>
  </si>
  <si>
    <t>The subsidiaries shall start to amortize the rights at the commencement of their first commercial operations.</t>
  </si>
  <si>
    <t xml:space="preserve">Retention for solar power plant construction work was  derived  from  the  amount  deducted  from  the </t>
  </si>
  <si>
    <t>10% of each payment under conditions stipulated in the contracts.</t>
  </si>
  <si>
    <t>GOVERNMENT GRANTS</t>
  </si>
  <si>
    <t xml:space="preserve">Government grants in respect  of  adder is subsidy  in respect of Adder received  from the Provincial Electricity </t>
  </si>
  <si>
    <t xml:space="preserve">The subsidiaries recognize these government grants as income when the electricity is delivered to and accepted </t>
  </si>
  <si>
    <t>by the customers.</t>
  </si>
  <si>
    <t>subsidiaries have changed  this  accounting  policy  but  do not  make  adjustment  to  the preceeding  financial</t>
  </si>
  <si>
    <t xml:space="preserve">This accounting  standard requires  an entity  to identify temporary differences arising  from differences  </t>
  </si>
  <si>
    <t xml:space="preserve">that the impact  is  on  the present period.   Deferred tax asset  and  liability are recognized  from this financial </t>
  </si>
  <si>
    <t>statement as comparative information  because the Company's  and  its subsidiaries'  management  determine</t>
  </si>
  <si>
    <t>statement onward.</t>
  </si>
  <si>
    <t xml:space="preserve">present government grants  separately as income in the statement of comprehensive income. </t>
  </si>
  <si>
    <t>In  2012,  the Company  has  acquired investment  in several subsidiaries of which  cutain investments purchase</t>
  </si>
  <si>
    <t>items separately as other components of shareholders' equity in the consolidated statements of  financial position as</t>
  </si>
  <si>
    <t xml:space="preserve">OPERATING SEGMENT INFORMATION </t>
  </si>
  <si>
    <r>
      <t xml:space="preserve">OPERATING SEGMENT INFORMATION </t>
    </r>
    <r>
      <rPr>
        <sz val="14"/>
        <rFont val="Browallia New"/>
        <family val="2"/>
      </rPr>
      <t>(Con't)</t>
    </r>
  </si>
  <si>
    <t>Net profit before finance cost and income tax</t>
  </si>
  <si>
    <t>Net profit (loss) before finance cost and income tax</t>
  </si>
  <si>
    <t>Net profit (loss) before income tax</t>
  </si>
  <si>
    <t>Net profit (loss) before finance cost income tax</t>
  </si>
  <si>
    <t>Net profit (loss)  before income tax</t>
  </si>
  <si>
    <t xml:space="preserve">there is no significant change  to  the information previously reported  as  disclosed  in Note 31  to  the financial 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</si>
</sst>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General_)"/>
    <numFmt numFmtId="169" formatCode="_(* #,##0.00_);_(* \(#,##0.00\);_(* &quot;-&quot;??_);_(@_)"/>
    <numFmt numFmtId="170" formatCode="_(* #,##0_);_(* \(#,##0\);_(* &quot;-&quot;??_);_(@_)"/>
    <numFmt numFmtId="171" formatCode="#,##0.00;[Red]\ \(#,##0.00\)"/>
    <numFmt numFmtId="172" formatCode="0_);\(0\)"/>
    <numFmt numFmtId="173" formatCode="_-* #,##0_-;\-* #,##0_-;_-* &quot;-&quot;??_-;_-@_-"/>
    <numFmt numFmtId="174" formatCode="#,##0.00;[Red]#,##0.00"/>
    <numFmt numFmtId="175" formatCode="_(* #,##0.00_);_(* \(#,##0.00\);_(* \-??_);_(@_)"/>
    <numFmt numFmtId="176" formatCode="_-* #,##0.000_-;\-* #,##0.000_-;_-* &quot;-&quot;??_-;_-@_-"/>
    <numFmt numFmtId="177" formatCode="_ * #,##0_ ;_ * \-#,##0_ ;_ * &quot;-&quot;??_ ;_ @_ "/>
    <numFmt numFmtId="178" formatCode="#,##0.00;\(#,##0.00\)"/>
    <numFmt numFmtId="179" formatCode="0.0"/>
    <numFmt numFmtId="180" formatCode="_(* #,##0.0_);_(* \(#,##0.0\);_(* &quot;-&quot;??_);_(@_)"/>
    <numFmt numFmtId="181" formatCode="#,##0.0;\-#,##0.0"/>
    <numFmt numFmtId="182" formatCode="_-* #,##0.0_-;\-* #,##0.0_-;_-* &quot;-&quot;??_-;_-@_-"/>
    <numFmt numFmtId="183" formatCode="#,##0.0;[Red]#,##0.0"/>
    <numFmt numFmtId="184" formatCode="#,##0;[Red]#,##0"/>
    <numFmt numFmtId="185" formatCode="_(* #,##0_);_(* \(#,##0\);_(* &quot;-&quot;_);_(@_)"/>
    <numFmt numFmtId="186" formatCode="0_ ;\-0\ "/>
    <numFmt numFmtId="187" formatCode="#,##0_);\(#,##0\)"/>
    <numFmt numFmtId="188" formatCode="B1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_-* #,##0.00_-;\ \(#,##0.00\)_-;_-* &quot;-&quot;??_-;_-@_-"/>
    <numFmt numFmtId="195" formatCode="#,##0;\(#,##0\)"/>
    <numFmt numFmtId="196" formatCode="_-* #,##0;\-\(* #,##0\)_-;_-* &quot;-&quot;??_-;_-@_-"/>
    <numFmt numFmtId="197" formatCode="&quot;$&quot;#,##0_);[Red]\(&quot;$&quot;#,##0\)"/>
    <numFmt numFmtId="198" formatCode="&quot;$&quot;#,##0.00_);[Red]\(&quot;$&quot;#,##0.00\)"/>
    <numFmt numFmtId="199" formatCode="0."/>
    <numFmt numFmtId="200" formatCode="#,##0.00\ ;\(#,##0.00\)"/>
    <numFmt numFmtId="201" formatCode="#,##0.00\ &quot;F&quot;;\-#,##0.00\ &quot;F&quot;"/>
    <numFmt numFmtId="202" formatCode="dd\-mmm\-yy_)"/>
    <numFmt numFmtId="203" formatCode="B1d/m/yyyy"/>
    <numFmt numFmtId="204" formatCode="#,##0;\ \(#,##0\)"/>
    <numFmt numFmtId="205" formatCode="_-* #,##0.00_(;\(* #,##0.00\)_-;_-* &quot;-&quot;??_-;_-@_-"/>
    <numFmt numFmtId="206" formatCode="_(* #,##0.00_);_(* \(#,##0.00\);_(* &quot;-&quot;_);_(@_)"/>
    <numFmt numFmtId="207" formatCode="#,##0.00;[Red]\(#,##0.00\)"/>
    <numFmt numFmtId="208" formatCode="#,##0.00_);\(#,##0.00\)"/>
    <numFmt numFmtId="209" formatCode="[$¥-411]#,##0.00;\-[$¥-411]#,##0.00"/>
    <numFmt numFmtId="210" formatCode="&quot;เปิด&quot;;&quot;เปิด&quot;;&quot;ปิด&quot;"/>
    <numFmt numFmtId="211" formatCode="#,##0%_);\(#,##0%\)"/>
    <numFmt numFmtId="212" formatCode="0.0000%"/>
    <numFmt numFmtId="213" formatCode="0.00_)"/>
    <numFmt numFmtId="214" formatCode="#,##0\ &quot;F&quot;;[Red]\-#,##0\ &quot;F&quot;"/>
    <numFmt numFmtId="215" formatCode="#,##0.0000;\(#,##0.0000\)"/>
    <numFmt numFmtId="216" formatCode="_-[$USD]\ * #,##0.00_-;\-[$USD]\ * #,##0.00_-;_-[$USD]\ * &quot;-&quot;??_-;_-@_-"/>
    <numFmt numFmtId="217" formatCode="B1d\-mmm"/>
    <numFmt numFmtId="218" formatCode="B1d\-mmm\-yy"/>
    <numFmt numFmtId="219" formatCode="B1d\-mmm\-yyyy"/>
    <numFmt numFmtId="220" formatCode="\t&quot;$&quot;#,##0.00_);[Red]\(\t&quot;$&quot;#,##0.00\)"/>
    <numFmt numFmtId="221" formatCode="_(* #,##0_);_(* \(#,##0\);_(* &quot;-&quot;?_);_(@_)"/>
    <numFmt numFmtId="222" formatCode="#,##0.00_);\(#,##0\)"/>
    <numFmt numFmtId="223" formatCode="_(* #,##0.00_);_(* \(#,##0.00\);_(* &quot;-&quot;?_);_(@_)"/>
    <numFmt numFmtId="224" formatCode="#,##0.0000_);\(#,##0.00\)"/>
    <numFmt numFmtId="225" formatCode="#,##0.00;[Red]\-#,###.00"/>
    <numFmt numFmtId="226" formatCode="_(* #,##0.0000_);_(* \(#,##0.0000\);_(* &quot;-&quot;??_);_(@_)"/>
    <numFmt numFmtId="227" formatCode="#,##0.00\ ;\(#,##0.00\)\ "/>
  </numFmts>
  <fonts count="105">
    <font>
      <sz val="10"/>
      <name val="Arial"/>
      <family val="0"/>
    </font>
    <font>
      <sz val="11"/>
      <color indexed="8"/>
      <name val="Tahoma"/>
      <family val="2"/>
    </font>
    <font>
      <sz val="15"/>
      <name val="Browallia New"/>
      <family val="2"/>
    </font>
    <font>
      <sz val="12"/>
      <name val="Browallia New"/>
      <family val="2"/>
    </font>
    <font>
      <sz val="13"/>
      <name val="Browallia New"/>
      <family val="2"/>
    </font>
    <font>
      <sz val="14"/>
      <name val="Browallia New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u val="single"/>
      <sz val="12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u val="single"/>
      <sz val="14"/>
      <name val="Browallia New"/>
      <family val="2"/>
    </font>
    <font>
      <sz val="14"/>
      <color indexed="8"/>
      <name val="Browallia New"/>
      <family val="2"/>
    </font>
    <font>
      <sz val="11"/>
      <name val="Browallia New"/>
      <family val="2"/>
    </font>
    <font>
      <b/>
      <u val="single"/>
      <sz val="14"/>
      <name val="Browallia New"/>
      <family val="2"/>
    </font>
    <font>
      <sz val="12.5"/>
      <name val="Browallia New"/>
      <family val="2"/>
    </font>
    <font>
      <sz val="14"/>
      <name val="Arial"/>
      <family val="2"/>
    </font>
    <font>
      <u val="single"/>
      <sz val="13"/>
      <name val="Browallia New"/>
      <family val="2"/>
    </font>
    <font>
      <u val="single"/>
      <sz val="14"/>
      <color indexed="8"/>
      <name val="Browallia New"/>
      <family val="2"/>
    </font>
    <font>
      <b/>
      <sz val="14"/>
      <name val="Calibri"/>
      <family val="2"/>
    </font>
    <font>
      <sz val="14"/>
      <color indexed="8"/>
      <name val="Angsana New"/>
      <family val="1"/>
    </font>
    <font>
      <sz val="14"/>
      <color indexed="12"/>
      <name val="Angsana New"/>
      <family val="1"/>
    </font>
    <font>
      <b/>
      <sz val="14"/>
      <color indexed="8"/>
      <name val="Browallia New"/>
      <family val="2"/>
    </font>
    <font>
      <b/>
      <u val="single"/>
      <sz val="14"/>
      <color indexed="8"/>
      <name val="Browallia New"/>
      <family val="2"/>
    </font>
    <font>
      <sz val="14"/>
      <color indexed="10"/>
      <name val="Browallia New"/>
      <family val="2"/>
    </font>
    <font>
      <sz val="12"/>
      <color indexed="8"/>
      <name val="Browallia New"/>
      <family val="2"/>
    </font>
    <font>
      <sz val="14"/>
      <color indexed="30"/>
      <name val="Browallia New"/>
      <family val="2"/>
    </font>
    <font>
      <sz val="11"/>
      <color indexed="10"/>
      <name val="Browallia New"/>
      <family val="2"/>
    </font>
    <font>
      <sz val="12.5"/>
      <color indexed="10"/>
      <name val="Browallia New"/>
      <family val="2"/>
    </font>
    <font>
      <b/>
      <sz val="14"/>
      <color indexed="10"/>
      <name val="Browallia New"/>
      <family val="2"/>
    </font>
    <font>
      <b/>
      <sz val="14"/>
      <color indexed="8"/>
      <name val="BrowalliaUPC"/>
      <family val="2"/>
    </font>
    <font>
      <u val="single"/>
      <sz val="14"/>
      <color indexed="10"/>
      <name val="Browallia New"/>
      <family val="2"/>
    </font>
    <font>
      <sz val="14"/>
      <name val="Times New Roman"/>
      <family val="1"/>
    </font>
    <font>
      <b/>
      <sz val="14"/>
      <name val="BrowalliaUPC"/>
      <family val="2"/>
    </font>
    <font>
      <u val="single"/>
      <sz val="12"/>
      <color indexed="8"/>
      <name val="Browallia New"/>
      <family val="2"/>
    </font>
    <font>
      <b/>
      <u val="single"/>
      <sz val="13"/>
      <name val="Browallia New"/>
      <family val="2"/>
    </font>
    <font>
      <b/>
      <sz val="13"/>
      <name val="Browallia New"/>
      <family val="2"/>
    </font>
    <font>
      <sz val="13"/>
      <color indexed="8"/>
      <name val="Browallia New"/>
      <family val="2"/>
    </font>
    <font>
      <sz val="13.5"/>
      <name val="Browallia New"/>
      <family val="2"/>
    </font>
    <font>
      <sz val="10"/>
      <color indexed="10"/>
      <name val="Browallia New"/>
      <family val="2"/>
    </font>
    <font>
      <b/>
      <u val="single"/>
      <sz val="12"/>
      <name val="Browallia New"/>
      <family val="2"/>
    </font>
    <font>
      <sz val="14"/>
      <name val="Angsana New"/>
      <family val="1"/>
    </font>
    <font>
      <sz val="15"/>
      <color indexed="8"/>
      <name val="Browallia New"/>
      <family val="2"/>
    </font>
    <font>
      <sz val="14"/>
      <color indexed="8"/>
      <name val="Browall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ms Rm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ordiaUP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Small Fonts"/>
      <family val="2"/>
    </font>
    <font>
      <sz val="14"/>
      <name val="Calibri"/>
      <family val="2"/>
    </font>
    <font>
      <sz val="10"/>
      <name val="Browallia New"/>
      <family val="2"/>
    </font>
    <font>
      <sz val="14"/>
      <name val="BrowalliaUPC"/>
      <family val="2"/>
    </font>
    <font>
      <sz val="10"/>
      <name val="Times New Roman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1"/>
      <name val="Browallia New"/>
      <family val="2"/>
    </font>
    <font>
      <u val="single"/>
      <sz val="15"/>
      <name val="Browallia New"/>
      <family val="2"/>
    </font>
    <font>
      <sz val="16"/>
      <name val="BrowalliaUPC"/>
      <family val="2"/>
    </font>
    <font>
      <sz val="12"/>
      <name val="Arial"/>
      <family val="2"/>
    </font>
    <font>
      <b/>
      <sz val="12"/>
      <color indexed="8"/>
      <name val="Browallia New"/>
      <family val="2"/>
    </font>
    <font>
      <b/>
      <u val="single"/>
      <sz val="14"/>
      <color indexed="10"/>
      <name val="Browallia New"/>
      <family val="2"/>
    </font>
    <font>
      <b/>
      <u val="single"/>
      <sz val="12.5"/>
      <name val="Browallia New"/>
      <family val="2"/>
    </font>
    <font>
      <sz val="12"/>
      <color indexed="10"/>
      <name val="Browallia New"/>
      <family val="2"/>
    </font>
    <font>
      <sz val="14"/>
      <color indexed="9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  <font>
      <sz val="14"/>
      <color theme="0"/>
      <name val="Browallia Ne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24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45" fillId="3" borderId="0" applyNumberFormat="0" applyBorder="0" applyAlignment="0" applyProtection="0"/>
    <xf numFmtId="0" fontId="84" fillId="4" borderId="0" applyNumberFormat="0" applyBorder="0" applyAlignment="0" applyProtection="0"/>
    <xf numFmtId="0" fontId="45" fillId="5" borderId="0" applyNumberFormat="0" applyBorder="0" applyAlignment="0" applyProtection="0"/>
    <xf numFmtId="0" fontId="84" fillId="6" borderId="0" applyNumberFormat="0" applyBorder="0" applyAlignment="0" applyProtection="0"/>
    <xf numFmtId="0" fontId="45" fillId="7" borderId="0" applyNumberFormat="0" applyBorder="0" applyAlignment="0" applyProtection="0"/>
    <xf numFmtId="0" fontId="84" fillId="8" borderId="0" applyNumberFormat="0" applyBorder="0" applyAlignment="0" applyProtection="0"/>
    <xf numFmtId="0" fontId="45" fillId="9" borderId="0" applyNumberFormat="0" applyBorder="0" applyAlignment="0" applyProtection="0"/>
    <xf numFmtId="0" fontId="84" fillId="10" borderId="0" applyNumberFormat="0" applyBorder="0" applyAlignment="0" applyProtection="0"/>
    <xf numFmtId="0" fontId="45" fillId="11" borderId="0" applyNumberFormat="0" applyBorder="0" applyAlignment="0" applyProtection="0"/>
    <xf numFmtId="0" fontId="84" fillId="12" borderId="0" applyNumberFormat="0" applyBorder="0" applyAlignment="0" applyProtection="0"/>
    <xf numFmtId="0" fontId="45" fillId="13" borderId="0" applyNumberFormat="0" applyBorder="0" applyAlignment="0" applyProtection="0"/>
    <xf numFmtId="0" fontId="84" fillId="14" borderId="0" applyNumberFormat="0" applyBorder="0" applyAlignment="0" applyProtection="0"/>
    <xf numFmtId="0" fontId="45" fillId="15" borderId="0" applyNumberFormat="0" applyBorder="0" applyAlignment="0" applyProtection="0"/>
    <xf numFmtId="0" fontId="84" fillId="16" borderId="0" applyNumberFormat="0" applyBorder="0" applyAlignment="0" applyProtection="0"/>
    <xf numFmtId="0" fontId="45" fillId="17" borderId="0" applyNumberFormat="0" applyBorder="0" applyAlignment="0" applyProtection="0"/>
    <xf numFmtId="0" fontId="84" fillId="18" borderId="0" applyNumberFormat="0" applyBorder="0" applyAlignment="0" applyProtection="0"/>
    <xf numFmtId="0" fontId="45" fillId="19" borderId="0" applyNumberFormat="0" applyBorder="0" applyAlignment="0" applyProtection="0"/>
    <xf numFmtId="0" fontId="84" fillId="20" borderId="0" applyNumberFormat="0" applyBorder="0" applyAlignment="0" applyProtection="0"/>
    <xf numFmtId="0" fontId="45" fillId="9" borderId="0" applyNumberFormat="0" applyBorder="0" applyAlignment="0" applyProtection="0"/>
    <xf numFmtId="0" fontId="84" fillId="21" borderId="0" applyNumberFormat="0" applyBorder="0" applyAlignment="0" applyProtection="0"/>
    <xf numFmtId="0" fontId="45" fillId="15" borderId="0" applyNumberFormat="0" applyBorder="0" applyAlignment="0" applyProtection="0"/>
    <xf numFmtId="0" fontId="84" fillId="22" borderId="0" applyNumberFormat="0" applyBorder="0" applyAlignment="0" applyProtection="0"/>
    <xf numFmtId="0" fontId="45" fillId="23" borderId="0" applyNumberFormat="0" applyBorder="0" applyAlignment="0" applyProtection="0"/>
    <xf numFmtId="0" fontId="85" fillId="24" borderId="0" applyNumberFormat="0" applyBorder="0" applyAlignment="0" applyProtection="0"/>
    <xf numFmtId="0" fontId="46" fillId="25" borderId="0" applyNumberFormat="0" applyBorder="0" applyAlignment="0" applyProtection="0"/>
    <xf numFmtId="0" fontId="85" fillId="26" borderId="0" applyNumberFormat="0" applyBorder="0" applyAlignment="0" applyProtection="0"/>
    <xf numFmtId="0" fontId="46" fillId="17" borderId="0" applyNumberFormat="0" applyBorder="0" applyAlignment="0" applyProtection="0"/>
    <xf numFmtId="0" fontId="85" fillId="27" borderId="0" applyNumberFormat="0" applyBorder="0" applyAlignment="0" applyProtection="0"/>
    <xf numFmtId="0" fontId="46" fillId="19" borderId="0" applyNumberFormat="0" applyBorder="0" applyAlignment="0" applyProtection="0"/>
    <xf numFmtId="0" fontId="85" fillId="28" borderId="0" applyNumberFormat="0" applyBorder="0" applyAlignment="0" applyProtection="0"/>
    <xf numFmtId="0" fontId="46" fillId="29" borderId="0" applyNumberFormat="0" applyBorder="0" applyAlignment="0" applyProtection="0"/>
    <xf numFmtId="0" fontId="85" fillId="30" borderId="0" applyNumberFormat="0" applyBorder="0" applyAlignment="0" applyProtection="0"/>
    <xf numFmtId="0" fontId="46" fillId="31" borderId="0" applyNumberFormat="0" applyBorder="0" applyAlignment="0" applyProtection="0"/>
    <xf numFmtId="0" fontId="85" fillId="32" borderId="0" applyNumberFormat="0" applyBorder="0" applyAlignment="0" applyProtection="0"/>
    <xf numFmtId="0" fontId="46" fillId="33" borderId="0" applyNumberFormat="0" applyBorder="0" applyAlignment="0" applyProtection="0"/>
    <xf numFmtId="0" fontId="85" fillId="34" borderId="0" applyNumberFormat="0" applyBorder="0" applyAlignment="0" applyProtection="0"/>
    <xf numFmtId="0" fontId="46" fillId="35" borderId="0" applyNumberFormat="0" applyBorder="0" applyAlignment="0" applyProtection="0"/>
    <xf numFmtId="0" fontId="85" fillId="36" borderId="0" applyNumberFormat="0" applyBorder="0" applyAlignment="0" applyProtection="0"/>
    <xf numFmtId="0" fontId="46" fillId="37" borderId="0" applyNumberFormat="0" applyBorder="0" applyAlignment="0" applyProtection="0"/>
    <xf numFmtId="0" fontId="85" fillId="38" borderId="0" applyNumberFormat="0" applyBorder="0" applyAlignment="0" applyProtection="0"/>
    <xf numFmtId="0" fontId="46" fillId="39" borderId="0" applyNumberFormat="0" applyBorder="0" applyAlignment="0" applyProtection="0"/>
    <xf numFmtId="0" fontId="85" fillId="40" borderId="0" applyNumberFormat="0" applyBorder="0" applyAlignment="0" applyProtection="0"/>
    <xf numFmtId="0" fontId="46" fillId="29" borderId="0" applyNumberFormat="0" applyBorder="0" applyAlignment="0" applyProtection="0"/>
    <xf numFmtId="0" fontId="85" fillId="41" borderId="0" applyNumberFormat="0" applyBorder="0" applyAlignment="0" applyProtection="0"/>
    <xf numFmtId="0" fontId="46" fillId="31" borderId="0" applyNumberFormat="0" applyBorder="0" applyAlignment="0" applyProtection="0"/>
    <xf numFmtId="0" fontId="85" fillId="42" borderId="0" applyNumberFormat="0" applyBorder="0" applyAlignment="0" applyProtection="0"/>
    <xf numFmtId="0" fontId="46" fillId="43" borderId="0" applyNumberFormat="0" applyBorder="0" applyAlignment="0" applyProtection="0"/>
    <xf numFmtId="0" fontId="86" fillId="44" borderId="0" applyNumberFormat="0" applyBorder="0" applyAlignment="0" applyProtection="0"/>
    <xf numFmtId="0" fontId="47" fillId="5" borderId="0" applyNumberFormat="0" applyBorder="0" applyAlignment="0" applyProtection="0"/>
    <xf numFmtId="0" fontId="87" fillId="45" borderId="1" applyNumberFormat="0" applyAlignment="0" applyProtection="0"/>
    <xf numFmtId="0" fontId="48" fillId="46" borderId="2" applyNumberFormat="0" applyAlignment="0" applyProtection="0"/>
    <xf numFmtId="0" fontId="88" fillId="47" borderId="3" applyNumberFormat="0" applyAlignment="0" applyProtection="0"/>
    <xf numFmtId="0" fontId="49" fillId="48" borderId="4" applyNumberFormat="0" applyAlignment="0" applyProtection="0"/>
    <xf numFmtId="169" fontId="0" fillId="0" borderId="0" applyFont="0" applyFill="0" applyBorder="0" applyAlignment="0" applyProtection="0"/>
    <xf numFmtId="0" fontId="5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8" fillId="0" borderId="0">
      <alignment/>
      <protection/>
    </xf>
    <xf numFmtId="195" fontId="7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2" fontId="8" fillId="0" borderId="0">
      <alignment/>
      <protection/>
    </xf>
    <xf numFmtId="213" fontId="8" fillId="0" borderId="0">
      <alignment/>
      <protection/>
    </xf>
    <xf numFmtId="193" fontId="8" fillId="0" borderId="0">
      <alignment/>
      <protection/>
    </xf>
    <xf numFmtId="214" fontId="8" fillId="0" borderId="0">
      <alignment/>
      <protection/>
    </xf>
    <xf numFmtId="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49" borderId="0" applyNumberFormat="0" applyBorder="0" applyAlignment="0" applyProtection="0"/>
    <xf numFmtId="0" fontId="52" fillId="7" borderId="0" applyNumberFormat="0" applyBorder="0" applyAlignment="0" applyProtection="0"/>
    <xf numFmtId="38" fontId="53" fillId="46" borderId="0" applyNumberFormat="0" applyBorder="0" applyAlignment="0" applyProtection="0"/>
    <xf numFmtId="38" fontId="53" fillId="46" borderId="0" applyNumberFormat="0" applyBorder="0" applyAlignment="0" applyProtection="0"/>
    <xf numFmtId="0" fontId="91" fillId="0" borderId="5" applyNumberFormat="0" applyFill="0" applyAlignment="0" applyProtection="0"/>
    <xf numFmtId="0" fontId="54" fillId="0" borderId="6" applyNumberFormat="0" applyFill="0" applyAlignment="0" applyProtection="0"/>
    <xf numFmtId="0" fontId="92" fillId="0" borderId="7" applyNumberFormat="0" applyFill="0" applyAlignment="0" applyProtection="0"/>
    <xf numFmtId="0" fontId="55" fillId="0" borderId="8" applyNumberFormat="0" applyFill="0" applyAlignment="0" applyProtection="0"/>
    <xf numFmtId="0" fontId="93" fillId="0" borderId="9" applyNumberFormat="0" applyFill="0" applyAlignment="0" applyProtection="0"/>
    <xf numFmtId="0" fontId="56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" fontId="57" fillId="0" borderId="0" applyFont="0" applyFill="0" applyBorder="0" applyAlignment="0" applyProtection="0"/>
    <xf numFmtId="0" fontId="94" fillId="50" borderId="1" applyNumberFormat="0" applyAlignment="0" applyProtection="0"/>
    <xf numFmtId="10" fontId="53" fillId="51" borderId="11" applyNumberFormat="0" applyBorder="0" applyAlignment="0" applyProtection="0"/>
    <xf numFmtId="10" fontId="53" fillId="51" borderId="11" applyNumberFormat="0" applyBorder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0" fontId="58" fillId="13" borderId="2" applyNumberFormat="0" applyAlignment="0" applyProtection="0"/>
    <xf numFmtId="1" fontId="0" fillId="0" borderId="0" applyFont="0" applyFill="0" applyBorder="0" applyAlignment="0" applyProtection="0"/>
    <xf numFmtId="0" fontId="95" fillId="0" borderId="12" applyNumberFormat="0" applyFill="0" applyAlignment="0" applyProtection="0"/>
    <xf numFmtId="0" fontId="59" fillId="0" borderId="13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0" fontId="96" fillId="52" borderId="0" applyNumberFormat="0" applyBorder="0" applyAlignment="0" applyProtection="0"/>
    <xf numFmtId="0" fontId="61" fillId="53" borderId="0" applyNumberFormat="0" applyBorder="0" applyAlignment="0" applyProtection="0"/>
    <xf numFmtId="37" fontId="68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5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8" fontId="7" fillId="0" borderId="0">
      <alignment/>
      <protection/>
    </xf>
    <xf numFmtId="0" fontId="0" fillId="0" borderId="0">
      <alignment/>
      <protection/>
    </xf>
    <xf numFmtId="168" fontId="97" fillId="0" borderId="0">
      <alignment/>
      <protection/>
    </xf>
    <xf numFmtId="168" fontId="71" fillId="0" borderId="0">
      <alignment/>
      <protection/>
    </xf>
    <xf numFmtId="168" fontId="0" fillId="0" borderId="0">
      <alignment/>
      <protection/>
    </xf>
    <xf numFmtId="168" fontId="71" fillId="0" borderId="0">
      <alignment/>
      <protection/>
    </xf>
    <xf numFmtId="168" fontId="7" fillId="0" borderId="0">
      <alignment/>
      <protection/>
    </xf>
    <xf numFmtId="0" fontId="7" fillId="0" borderId="0">
      <alignment/>
      <protection/>
    </xf>
    <xf numFmtId="168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168" fontId="0" fillId="0" borderId="0">
      <alignment/>
      <protection/>
    </xf>
    <xf numFmtId="168" fontId="7" fillId="0" borderId="0">
      <alignment/>
      <protection/>
    </xf>
    <xf numFmtId="0" fontId="98" fillId="0" borderId="0">
      <alignment/>
      <protection/>
    </xf>
    <xf numFmtId="168" fontId="0" fillId="0" borderId="0">
      <alignment/>
      <protection/>
    </xf>
    <xf numFmtId="0" fontId="7" fillId="0" borderId="0">
      <alignment/>
      <protection/>
    </xf>
    <xf numFmtId="210" fontId="7" fillId="0" borderId="0">
      <alignment/>
      <protection/>
    </xf>
    <xf numFmtId="0" fontId="7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210" fontId="7" fillId="0" borderId="0">
      <alignment/>
      <protection/>
    </xf>
    <xf numFmtId="0" fontId="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7" fontId="0" fillId="0" borderId="0">
      <alignment/>
      <protection/>
    </xf>
    <xf numFmtId="0" fontId="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7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7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84" fillId="0" borderId="0">
      <alignment/>
      <protection/>
    </xf>
    <xf numFmtId="168" fontId="7" fillId="0" borderId="0">
      <alignment/>
      <protection/>
    </xf>
    <xf numFmtId="0" fontId="84" fillId="0" borderId="0">
      <alignment/>
      <protection/>
    </xf>
    <xf numFmtId="168" fontId="7" fillId="0" borderId="0">
      <alignment/>
      <protection/>
    </xf>
    <xf numFmtId="168" fontId="0" fillId="0" borderId="0">
      <alignment/>
      <protection/>
    </xf>
    <xf numFmtId="0" fontId="84" fillId="0" borderId="0">
      <alignment/>
      <protection/>
    </xf>
    <xf numFmtId="168" fontId="71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54" borderId="14" applyNumberFormat="0" applyFont="0" applyAlignment="0" applyProtection="0"/>
    <xf numFmtId="0" fontId="0" fillId="51" borderId="15" applyNumberFormat="0" applyFont="0" applyAlignment="0" applyProtection="0"/>
    <xf numFmtId="199" fontId="57" fillId="0" borderId="16" applyFont="0" applyFill="0" applyBorder="0" applyAlignment="0" applyProtection="0"/>
    <xf numFmtId="41" fontId="0" fillId="0" borderId="0" applyFont="0" applyFill="0" applyBorder="0" applyAlignment="0" applyProtection="0"/>
    <xf numFmtId="0" fontId="99" fillId="45" borderId="17" applyNumberFormat="0" applyAlignment="0" applyProtection="0"/>
    <xf numFmtId="0" fontId="63" fillId="46" borderId="18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0" fillId="0" borderId="19" applyNumberFormat="0" applyBorder="0">
      <alignment/>
      <protection/>
    </xf>
    <xf numFmtId="1" fontId="0" fillId="0" borderId="20" applyNumberFormat="0" applyFill="0" applyAlignment="0" applyProtection="0"/>
    <xf numFmtId="168" fontId="64" fillId="0" borderId="0">
      <alignment/>
      <protection/>
    </xf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1" fillId="0" borderId="21" applyNumberFormat="0" applyFill="0" applyAlignment="0" applyProtection="0"/>
    <xf numFmtId="0" fontId="66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2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168" fontId="7" fillId="0" borderId="0">
      <alignment/>
      <protection/>
    </xf>
    <xf numFmtId="168" fontId="8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199" fontId="7" fillId="0" borderId="0">
      <alignment/>
      <protection/>
    </xf>
    <xf numFmtId="164" fontId="7" fillId="0" borderId="0">
      <alignment/>
      <protection/>
    </xf>
    <xf numFmtId="178" fontId="0" fillId="0" borderId="0">
      <alignment/>
      <protection/>
    </xf>
    <xf numFmtId="168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8" fontId="71" fillId="0" borderId="0">
      <alignment/>
      <protection/>
    </xf>
    <xf numFmtId="168" fontId="71" fillId="0" borderId="0">
      <alignment/>
      <protection/>
    </xf>
    <xf numFmtId="168" fontId="7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199" fontId="0" fillId="0" borderId="0">
      <alignment/>
      <protection/>
    </xf>
    <xf numFmtId="197" fontId="0" fillId="0" borderId="0">
      <alignment/>
      <protection/>
    </xf>
    <xf numFmtId="199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25" fontId="64" fillId="0" borderId="0">
      <alignment/>
      <protection/>
    </xf>
    <xf numFmtId="225" fontId="64" fillId="0" borderId="0">
      <alignment/>
      <protection/>
    </xf>
  </cellStyleXfs>
  <cellXfs count="1375">
    <xf numFmtId="168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169" fontId="5" fillId="0" borderId="0" xfId="10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/>
    </xf>
    <xf numFmtId="168" fontId="3" fillId="0" borderId="0" xfId="0" applyFont="1" applyFill="1" applyAlignment="1">
      <alignment vertical="center"/>
    </xf>
    <xf numFmtId="168" fontId="3" fillId="0" borderId="0" xfId="0" applyFont="1" applyFill="1" applyBorder="1" applyAlignment="1">
      <alignment horizontal="center" vertical="center"/>
    </xf>
    <xf numFmtId="168" fontId="3" fillId="0" borderId="0" xfId="0" applyFont="1" applyFill="1" applyAlignment="1">
      <alignment/>
    </xf>
    <xf numFmtId="168" fontId="5" fillId="0" borderId="0" xfId="0" applyFont="1" applyFill="1" applyAlignment="1">
      <alignment vertical="center"/>
    </xf>
    <xf numFmtId="168" fontId="5" fillId="0" borderId="0" xfId="0" applyFont="1" applyFill="1" applyBorder="1" applyAlignment="1">
      <alignment vertical="center"/>
    </xf>
    <xf numFmtId="39" fontId="5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21" fillId="0" borderId="0" xfId="221" applyNumberFormat="1" applyFont="1" applyFill="1">
      <alignment/>
      <protection/>
    </xf>
    <xf numFmtId="0" fontId="21" fillId="0" borderId="0" xfId="221" applyNumberFormat="1" applyFont="1">
      <alignment/>
      <protection/>
    </xf>
    <xf numFmtId="168" fontId="5" fillId="0" borderId="0" xfId="0" applyFont="1" applyFill="1" applyAlignment="1" quotePrefix="1">
      <alignment horizontal="center" vertical="center"/>
    </xf>
    <xf numFmtId="168" fontId="5" fillId="0" borderId="0" xfId="0" applyFont="1" applyFill="1" applyBorder="1" applyAlignment="1" quotePrefix="1">
      <alignment horizontal="center" vertical="center"/>
    </xf>
    <xf numFmtId="169" fontId="3" fillId="0" borderId="0" xfId="101" applyFont="1" applyFill="1" applyBorder="1" applyAlignment="1">
      <alignment vertical="center"/>
    </xf>
    <xf numFmtId="0" fontId="22" fillId="0" borderId="0" xfId="0" applyNumberFormat="1" applyFont="1" applyFill="1" applyAlignment="1">
      <alignment/>
    </xf>
    <xf numFmtId="0" fontId="5" fillId="0" borderId="0" xfId="200" applyNumberFormat="1" applyFont="1" applyFill="1" applyAlignment="1">
      <alignment horizontal="center"/>
      <protection/>
    </xf>
    <xf numFmtId="0" fontId="5" fillId="0" borderId="0" xfId="200" applyNumberFormat="1" applyFont="1" applyFill="1" applyAlignment="1">
      <alignment/>
      <protection/>
    </xf>
    <xf numFmtId="0" fontId="5" fillId="0" borderId="0" xfId="200" applyNumberFormat="1" applyFont="1" applyFill="1">
      <alignment/>
      <protection/>
    </xf>
    <xf numFmtId="0" fontId="5" fillId="0" borderId="0" xfId="200" applyNumberFormat="1" applyFont="1" applyFill="1" applyAlignment="1">
      <alignment horizontal="left"/>
      <protection/>
    </xf>
    <xf numFmtId="0" fontId="5" fillId="0" borderId="0" xfId="200" applyNumberFormat="1" applyFont="1" applyFill="1" applyAlignment="1">
      <alignment vertical="center"/>
      <protection/>
    </xf>
    <xf numFmtId="168" fontId="5" fillId="0" borderId="0" xfId="200" applyFont="1" applyFill="1">
      <alignment/>
      <protection/>
    </xf>
    <xf numFmtId="168" fontId="5" fillId="0" borderId="0" xfId="200" applyFont="1" applyFill="1" applyAlignment="1">
      <alignment vertical="center"/>
      <protection/>
    </xf>
    <xf numFmtId="0" fontId="5" fillId="0" borderId="0" xfId="198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185" applyNumberFormat="1" applyFont="1" applyFill="1" applyAlignment="1" quotePrefix="1">
      <alignment vertical="center"/>
      <protection/>
    </xf>
    <xf numFmtId="168" fontId="10" fillId="0" borderId="0" xfId="198" applyFont="1" applyFill="1" applyAlignment="1">
      <alignment horizontal="left" vertical="center"/>
      <protection/>
    </xf>
    <xf numFmtId="0" fontId="5" fillId="0" borderId="0" xfId="185" applyNumberFormat="1" applyFont="1" applyFill="1" applyAlignment="1">
      <alignment vertical="center"/>
      <protection/>
    </xf>
    <xf numFmtId="168" fontId="5" fillId="0" borderId="0" xfId="185" applyFont="1" applyFill="1" applyAlignment="1">
      <alignment vertical="center"/>
      <protection/>
    </xf>
    <xf numFmtId="168" fontId="5" fillId="0" borderId="0" xfId="198" applyFont="1" applyFill="1" applyAlignment="1">
      <alignment vertical="center"/>
      <protection/>
    </xf>
    <xf numFmtId="49" fontId="5" fillId="0" borderId="0" xfId="185" applyNumberFormat="1" applyFont="1" applyFill="1" applyAlignment="1">
      <alignment vertical="center"/>
      <protection/>
    </xf>
    <xf numFmtId="168" fontId="5" fillId="0" borderId="0" xfId="198" applyFont="1" applyFill="1" applyAlignment="1">
      <alignment horizontal="left" vertical="center"/>
      <protection/>
    </xf>
    <xf numFmtId="169" fontId="5" fillId="0" borderId="0" xfId="90" applyFont="1" applyFill="1" applyAlignment="1">
      <alignment vertical="center"/>
    </xf>
    <xf numFmtId="168" fontId="5" fillId="0" borderId="0" xfId="185" applyFont="1" applyFill="1" applyAlignment="1">
      <alignment vertical="center"/>
      <protection/>
    </xf>
    <xf numFmtId="0" fontId="5" fillId="0" borderId="0" xfId="0" applyNumberFormat="1" applyFont="1" applyFill="1" applyAlignment="1" quotePrefix="1">
      <alignment vertical="center"/>
    </xf>
    <xf numFmtId="0" fontId="23" fillId="0" borderId="0" xfId="0" applyNumberFormat="1" applyFont="1" applyFill="1" applyAlignment="1" quotePrefix="1">
      <alignment vertical="center"/>
    </xf>
    <xf numFmtId="0" fontId="2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168" fontId="23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Continuous" vertical="center"/>
    </xf>
    <xf numFmtId="39" fontId="3" fillId="0" borderId="0" xfId="0" applyNumberFormat="1" applyFont="1" applyFill="1" applyAlignment="1">
      <alignment horizontal="right"/>
    </xf>
    <xf numFmtId="168" fontId="24" fillId="0" borderId="0" xfId="0" applyFont="1" applyFill="1" applyAlignment="1">
      <alignment horizontal="left"/>
    </xf>
    <xf numFmtId="168" fontId="25" fillId="0" borderId="0" xfId="185" applyFont="1" applyFill="1">
      <alignment/>
      <protection/>
    </xf>
    <xf numFmtId="168" fontId="5" fillId="0" borderId="0" xfId="185" applyFont="1" applyFill="1">
      <alignment/>
      <protection/>
    </xf>
    <xf numFmtId="168" fontId="5" fillId="0" borderId="0" xfId="198" applyFont="1" applyFill="1">
      <alignment/>
      <protection/>
    </xf>
    <xf numFmtId="39" fontId="5" fillId="0" borderId="0" xfId="90" applyNumberFormat="1" applyFont="1" applyFill="1" applyAlignment="1">
      <alignment/>
    </xf>
    <xf numFmtId="43" fontId="5" fillId="0" borderId="0" xfId="90" applyNumberFormat="1" applyFont="1" applyFill="1" applyAlignment="1">
      <alignment/>
    </xf>
    <xf numFmtId="170" fontId="5" fillId="0" borderId="0" xfId="185" applyNumberFormat="1" applyFont="1" applyFill="1">
      <alignment/>
      <protection/>
    </xf>
    <xf numFmtId="168" fontId="5" fillId="0" borderId="0" xfId="185" applyFont="1" applyFill="1">
      <alignment/>
      <protection/>
    </xf>
    <xf numFmtId="170" fontId="5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vertical="center"/>
    </xf>
    <xf numFmtId="43" fontId="5" fillId="0" borderId="0" xfId="74" applyFont="1" applyFill="1" applyBorder="1" applyAlignment="1">
      <alignment vertical="center"/>
    </xf>
    <xf numFmtId="0" fontId="10" fillId="0" borderId="0" xfId="0" applyNumberFormat="1" applyFont="1" applyFill="1" applyAlignment="1" quotePrefix="1">
      <alignment/>
    </xf>
    <xf numFmtId="168" fontId="5" fillId="0" borderId="0" xfId="0" applyFont="1" applyFill="1" applyAlignment="1">
      <alignment/>
    </xf>
    <xf numFmtId="168" fontId="5" fillId="0" borderId="0" xfId="0" applyFont="1" applyFill="1" applyAlignment="1" quotePrefix="1">
      <alignment/>
    </xf>
    <xf numFmtId="168" fontId="5" fillId="0" borderId="0" xfId="0" applyFont="1" applyFill="1" applyAlignment="1">
      <alignment/>
    </xf>
    <xf numFmtId="0" fontId="5" fillId="0" borderId="0" xfId="0" applyNumberFormat="1" applyFont="1" applyFill="1" applyAlignment="1" quotePrefix="1">
      <alignment/>
    </xf>
    <xf numFmtId="0" fontId="5" fillId="0" borderId="0" xfId="0" applyNumberFormat="1" applyFont="1" applyFill="1" applyBorder="1" applyAlignment="1">
      <alignment/>
    </xf>
    <xf numFmtId="168" fontId="10" fillId="0" borderId="0" xfId="0" applyFont="1" applyFill="1" applyAlignment="1" quotePrefix="1">
      <alignment/>
    </xf>
    <xf numFmtId="0" fontId="5" fillId="0" borderId="0" xfId="0" applyNumberFormat="1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169" fontId="5" fillId="0" borderId="0" xfId="69" applyFont="1" applyFill="1" applyAlignment="1">
      <alignment vertical="center"/>
    </xf>
    <xf numFmtId="0" fontId="5" fillId="0" borderId="0" xfId="231" applyFont="1" applyFill="1" applyBorder="1" applyAlignment="1">
      <alignment vertical="center"/>
      <protection/>
    </xf>
    <xf numFmtId="168" fontId="10" fillId="0" borderId="0" xfId="0" applyFont="1" applyFill="1" applyBorder="1" applyAlignment="1">
      <alignment vertical="center"/>
    </xf>
    <xf numFmtId="168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168" fontId="5" fillId="0" borderId="0" xfId="288" applyNumberFormat="1" applyFont="1" applyFill="1" applyAlignment="1" quotePrefix="1">
      <alignment/>
      <protection/>
    </xf>
    <xf numFmtId="39" fontId="5" fillId="0" borderId="0" xfId="69" applyNumberFormat="1" applyFont="1" applyFill="1" applyAlignment="1">
      <alignment/>
    </xf>
    <xf numFmtId="0" fontId="10" fillId="0" borderId="0" xfId="296" applyNumberFormat="1" applyFont="1" applyFill="1" quotePrefix="1">
      <alignment/>
      <protection/>
    </xf>
    <xf numFmtId="168" fontId="5" fillId="0" borderId="0" xfId="296" applyFont="1" applyFill="1">
      <alignment/>
      <protection/>
    </xf>
    <xf numFmtId="0" fontId="5" fillId="0" borderId="0" xfId="296" applyNumberFormat="1" applyFont="1" applyFill="1">
      <alignment/>
      <protection/>
    </xf>
    <xf numFmtId="39" fontId="5" fillId="0" borderId="0" xfId="87" applyNumberFormat="1" applyFont="1" applyFill="1" applyAlignment="1">
      <alignment/>
    </xf>
    <xf numFmtId="169" fontId="5" fillId="0" borderId="0" xfId="87" applyNumberFormat="1" applyFont="1" applyFill="1" applyAlignment="1">
      <alignment/>
    </xf>
    <xf numFmtId="170" fontId="5" fillId="0" borderId="0" xfId="296" applyNumberFormat="1" applyFont="1" applyFill="1">
      <alignment/>
      <protection/>
    </xf>
    <xf numFmtId="0" fontId="27" fillId="0" borderId="0" xfId="296" applyNumberFormat="1" applyFont="1" applyFill="1">
      <alignment/>
      <protection/>
    </xf>
    <xf numFmtId="0" fontId="27" fillId="0" borderId="0" xfId="296" applyNumberFormat="1" applyFont="1" applyFill="1" applyBorder="1">
      <alignment/>
      <protection/>
    </xf>
    <xf numFmtId="0" fontId="12" fillId="0" borderId="0" xfId="0" applyNumberFormat="1" applyFont="1" applyFill="1" applyBorder="1" applyAlignment="1">
      <alignment horizontal="center" vertical="center"/>
    </xf>
    <xf numFmtId="49" fontId="5" fillId="0" borderId="0" xfId="69" applyNumberFormat="1" applyFont="1" applyFill="1" applyAlignment="1">
      <alignment horizontal="center" vertical="center"/>
    </xf>
    <xf numFmtId="0" fontId="5" fillId="0" borderId="0" xfId="235" applyFont="1" applyFill="1" applyBorder="1" applyAlignment="1">
      <alignment vertical="center"/>
      <protection/>
    </xf>
    <xf numFmtId="0" fontId="5" fillId="0" borderId="0" xfId="0" applyNumberFormat="1" applyFont="1" applyFill="1" applyAlignment="1">
      <alignment horizontal="left" vertical="center" indent="2"/>
    </xf>
    <xf numFmtId="0" fontId="10" fillId="0" borderId="0" xfId="0" applyNumberFormat="1" applyFont="1" applyFill="1" applyBorder="1" applyAlignment="1" quotePrefix="1">
      <alignment vertical="center"/>
    </xf>
    <xf numFmtId="43" fontId="5" fillId="0" borderId="0" xfId="107" applyFont="1" applyFill="1" applyBorder="1" applyAlignment="1">
      <alignment vertical="center"/>
    </xf>
    <xf numFmtId="43" fontId="10" fillId="0" borderId="0" xfId="107" applyFont="1" applyFill="1" applyBorder="1" applyAlignment="1">
      <alignment/>
    </xf>
    <xf numFmtId="0" fontId="5" fillId="0" borderId="0" xfId="238" applyFont="1" applyFill="1">
      <alignment/>
      <protection/>
    </xf>
    <xf numFmtId="168" fontId="5" fillId="0" borderId="0" xfId="0" applyFont="1" applyFill="1" applyAlignment="1" quotePrefix="1">
      <alignment vertical="center"/>
    </xf>
    <xf numFmtId="0" fontId="13" fillId="0" borderId="0" xfId="200" applyNumberFormat="1" applyFont="1" applyFill="1">
      <alignment/>
      <protection/>
    </xf>
    <xf numFmtId="0" fontId="23" fillId="0" borderId="0" xfId="0" applyNumberFormat="1" applyFont="1" applyFill="1" applyBorder="1" applyAlignment="1" quotePrefix="1">
      <alignment vertical="center"/>
    </xf>
    <xf numFmtId="43" fontId="23" fillId="0" borderId="0" xfId="107" applyFont="1" applyFill="1" applyBorder="1" applyAlignment="1">
      <alignment/>
    </xf>
    <xf numFmtId="168" fontId="15" fillId="0" borderId="0" xfId="0" applyFont="1" applyFill="1" applyAlignment="1">
      <alignment/>
    </xf>
    <xf numFmtId="39" fontId="5" fillId="0" borderId="0" xfId="86" applyNumberFormat="1" applyFont="1" applyFill="1" applyAlignment="1">
      <alignment/>
    </xf>
    <xf numFmtId="169" fontId="5" fillId="0" borderId="0" xfId="86" applyFont="1" applyFill="1" applyAlignment="1">
      <alignment/>
    </xf>
    <xf numFmtId="43" fontId="13" fillId="0" borderId="0" xfId="87" applyFont="1" applyFill="1" applyBorder="1" applyAlignment="1">
      <alignment vertical="center"/>
    </xf>
    <xf numFmtId="168" fontId="24" fillId="0" borderId="0" xfId="296" applyFont="1" applyFill="1" applyAlignment="1">
      <alignment horizontal="left"/>
      <protection/>
    </xf>
    <xf numFmtId="168" fontId="5" fillId="0" borderId="0" xfId="0" applyFont="1" applyFill="1" applyAlignment="1" quotePrefix="1">
      <alignment/>
    </xf>
    <xf numFmtId="0" fontId="5" fillId="0" borderId="0" xfId="233" applyFont="1" applyFill="1" applyBorder="1">
      <alignment/>
      <protection/>
    </xf>
    <xf numFmtId="0" fontId="5" fillId="0" borderId="0" xfId="233" applyFont="1" applyFill="1">
      <alignment/>
      <protection/>
    </xf>
    <xf numFmtId="171" fontId="5" fillId="0" borderId="0" xfId="233" applyNumberFormat="1" applyFont="1" applyFill="1" applyBorder="1">
      <alignment/>
      <protection/>
    </xf>
    <xf numFmtId="0" fontId="13" fillId="0" borderId="0" xfId="231" applyFont="1" applyFill="1" applyBorder="1" applyAlignment="1">
      <alignment vertical="center"/>
      <protection/>
    </xf>
    <xf numFmtId="43" fontId="13" fillId="0" borderId="0" xfId="87" applyFont="1" applyFill="1" applyAlignment="1">
      <alignment/>
    </xf>
    <xf numFmtId="168" fontId="12" fillId="0" borderId="0" xfId="0" applyFont="1" applyFill="1" applyAlignment="1">
      <alignment/>
    </xf>
    <xf numFmtId="168" fontId="5" fillId="0" borderId="0" xfId="296" applyFont="1" applyFill="1">
      <alignment/>
      <protection/>
    </xf>
    <xf numFmtId="168" fontId="5" fillId="0" borderId="0" xfId="296" applyFont="1" applyFill="1" applyAlignment="1">
      <alignment horizontal="center"/>
      <protection/>
    </xf>
    <xf numFmtId="168" fontId="5" fillId="0" borderId="0" xfId="0" applyFont="1" applyFill="1" applyAlignment="1" quotePrefix="1">
      <alignment horizontal="left"/>
    </xf>
    <xf numFmtId="39" fontId="5" fillId="0" borderId="0" xfId="107" applyNumberFormat="1" applyFont="1" applyFill="1" applyAlignment="1">
      <alignment/>
    </xf>
    <xf numFmtId="43" fontId="5" fillId="0" borderId="0" xfId="107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9" fontId="5" fillId="0" borderId="0" xfId="247" applyFont="1" applyFill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168" fontId="14" fillId="0" borderId="0" xfId="0" applyFont="1" applyFill="1" applyAlignment="1">
      <alignment/>
    </xf>
    <xf numFmtId="168" fontId="16" fillId="0" borderId="0" xfId="0" applyFont="1" applyFill="1" applyAlignment="1">
      <alignment vertical="top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Continuous"/>
    </xf>
    <xf numFmtId="0" fontId="16" fillId="0" borderId="23" xfId="0" applyNumberFormat="1" applyFont="1" applyFill="1" applyBorder="1" applyAlignment="1">
      <alignment horizontal="centerContinuous"/>
    </xf>
    <xf numFmtId="0" fontId="16" fillId="0" borderId="0" xfId="0" applyNumberFormat="1" applyFont="1" applyFill="1" applyAlignment="1">
      <alignment horizontal="center"/>
    </xf>
    <xf numFmtId="168" fontId="16" fillId="0" borderId="23" xfId="0" applyFont="1" applyFill="1" applyBorder="1" applyAlignment="1">
      <alignment horizontal="centerContinuous"/>
    </xf>
    <xf numFmtId="0" fontId="16" fillId="0" borderId="24" xfId="0" applyNumberFormat="1" applyFont="1" applyFill="1" applyBorder="1" applyAlignment="1">
      <alignment horizontal="centerContinuous"/>
    </xf>
    <xf numFmtId="0" fontId="16" fillId="0" borderId="24" xfId="0" applyNumberFormat="1" applyFont="1" applyFill="1" applyBorder="1" applyAlignment="1">
      <alignment horizontal="center"/>
    </xf>
    <xf numFmtId="15" fontId="16" fillId="0" borderId="23" xfId="74" applyNumberFormat="1" applyFont="1" applyFill="1" applyBorder="1" applyAlignment="1" quotePrefix="1">
      <alignment horizontal="center"/>
    </xf>
    <xf numFmtId="0" fontId="16" fillId="0" borderId="0" xfId="0" applyNumberFormat="1" applyFont="1" applyFill="1" applyBorder="1" applyAlignment="1">
      <alignment/>
    </xf>
    <xf numFmtId="15" fontId="16" fillId="0" borderId="23" xfId="74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Continuous"/>
    </xf>
    <xf numFmtId="168" fontId="16" fillId="0" borderId="0" xfId="0" applyFont="1" applyFill="1" applyBorder="1" applyAlignment="1" quotePrefix="1">
      <alignment horizontal="center"/>
    </xf>
    <xf numFmtId="168" fontId="16" fillId="0" borderId="0" xfId="0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168" fontId="16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 horizontal="center" vertical="top"/>
    </xf>
    <xf numFmtId="2" fontId="16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Alignment="1">
      <alignment horizontal="centerContinuous" wrapText="1"/>
    </xf>
    <xf numFmtId="0" fontId="16" fillId="0" borderId="0" xfId="0" applyNumberFormat="1" applyFont="1" applyFill="1" applyAlignment="1">
      <alignment horizontal="centerContinuous" vertical="top"/>
    </xf>
    <xf numFmtId="0" fontId="29" fillId="0" borderId="0" xfId="0" applyNumberFormat="1" applyFont="1" applyFill="1" applyAlignment="1">
      <alignment horizontal="centerContinuous" vertical="top"/>
    </xf>
    <xf numFmtId="168" fontId="5" fillId="0" borderId="0" xfId="0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169" fontId="5" fillId="0" borderId="0" xfId="101" applyFont="1" applyFill="1" applyBorder="1" applyAlignment="1">
      <alignment/>
    </xf>
    <xf numFmtId="169" fontId="5" fillId="0" borderId="0" xfId="10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173" fontId="5" fillId="0" borderId="0" xfId="90" applyNumberFormat="1" applyFont="1" applyFill="1" applyAlignment="1">
      <alignment vertical="center"/>
    </xf>
    <xf numFmtId="37" fontId="5" fillId="0" borderId="0" xfId="9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168" fontId="5" fillId="0" borderId="0" xfId="0" applyNumberFormat="1" applyFont="1" applyFill="1" applyAlignment="1">
      <alignment horizontal="left" vertical="center"/>
    </xf>
    <xf numFmtId="43" fontId="5" fillId="0" borderId="0" xfId="74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68" fontId="5" fillId="0" borderId="0" xfId="0" applyFont="1" applyFill="1" applyBorder="1" applyAlignment="1">
      <alignment horizontal="left" vertical="center"/>
    </xf>
    <xf numFmtId="168" fontId="5" fillId="0" borderId="0" xfId="0" applyFont="1" applyFill="1" applyAlignment="1">
      <alignment horizontal="left"/>
    </xf>
    <xf numFmtId="168" fontId="5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 vertical="center" indent="1"/>
    </xf>
    <xf numFmtId="169" fontId="5" fillId="0" borderId="0" xfId="86" applyFont="1" applyFill="1" applyBorder="1" applyAlignment="1">
      <alignment horizontal="center"/>
    </xf>
    <xf numFmtId="169" fontId="5" fillId="0" borderId="0" xfId="86" applyFont="1" applyFill="1" applyBorder="1" applyAlignment="1">
      <alignment/>
    </xf>
    <xf numFmtId="0" fontId="5" fillId="0" borderId="0" xfId="0" applyNumberFormat="1" applyFont="1" applyFill="1" applyAlignment="1">
      <alignment/>
    </xf>
    <xf numFmtId="169" fontId="5" fillId="0" borderId="0" xfId="86" applyFont="1" applyFill="1" applyBorder="1" applyAlignment="1" quotePrefix="1">
      <alignment horizontal="center"/>
    </xf>
    <xf numFmtId="169" fontId="5" fillId="0" borderId="0" xfId="86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69" fontId="5" fillId="0" borderId="0" xfId="93" applyFont="1" applyFill="1" applyBorder="1" applyAlignment="1">
      <alignment/>
    </xf>
    <xf numFmtId="169" fontId="5" fillId="0" borderId="0" xfId="93" applyFont="1" applyFill="1" applyAlignment="1">
      <alignment/>
    </xf>
    <xf numFmtId="169" fontId="5" fillId="0" borderId="0" xfId="86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168" fontId="5" fillId="0" borderId="0" xfId="0" applyFont="1" applyFill="1" applyAlignment="1">
      <alignment/>
    </xf>
    <xf numFmtId="169" fontId="5" fillId="0" borderId="0" xfId="86" applyFont="1" applyFill="1" applyAlignment="1">
      <alignment horizontal="center" vertical="center"/>
    </xf>
    <xf numFmtId="0" fontId="10" fillId="0" borderId="0" xfId="289" applyNumberFormat="1" applyFont="1" applyFill="1" applyAlignment="1">
      <alignment vertical="center"/>
      <protection/>
    </xf>
    <xf numFmtId="0" fontId="5" fillId="0" borderId="0" xfId="289" applyNumberFormat="1" applyFont="1" applyFill="1" applyAlignment="1">
      <alignment vertical="center"/>
      <protection/>
    </xf>
    <xf numFmtId="0" fontId="25" fillId="0" borderId="0" xfId="289" applyNumberFormat="1" applyFont="1" applyFill="1" applyAlignment="1">
      <alignment vertical="center"/>
      <protection/>
    </xf>
    <xf numFmtId="169" fontId="5" fillId="0" borderId="0" xfId="86" applyFont="1" applyFill="1" applyBorder="1" applyAlignment="1">
      <alignment horizontal="right"/>
    </xf>
    <xf numFmtId="0" fontId="10" fillId="0" borderId="0" xfId="198" applyNumberFormat="1" applyFont="1" applyFill="1">
      <alignment/>
      <protection/>
    </xf>
    <xf numFmtId="0" fontId="5" fillId="0" borderId="0" xfId="198" applyNumberFormat="1" applyFont="1" applyFill="1">
      <alignment/>
      <protection/>
    </xf>
    <xf numFmtId="0" fontId="5" fillId="0" borderId="0" xfId="198" applyNumberFormat="1" applyFont="1" applyFill="1" applyAlignment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169" fontId="5" fillId="0" borderId="0" xfId="101" applyFont="1" applyFill="1" applyAlignment="1">
      <alignment/>
    </xf>
    <xf numFmtId="168" fontId="10" fillId="0" borderId="0" xfId="198" applyFont="1" applyFill="1">
      <alignment/>
      <protection/>
    </xf>
    <xf numFmtId="0" fontId="5" fillId="0" borderId="0" xfId="0" applyNumberFormat="1" applyFont="1" applyFill="1" applyAlignment="1" quotePrefix="1">
      <alignment/>
    </xf>
    <xf numFmtId="0" fontId="25" fillId="0" borderId="0" xfId="198" applyNumberFormat="1" applyFont="1" applyFill="1">
      <alignment/>
      <protection/>
    </xf>
    <xf numFmtId="0" fontId="10" fillId="0" borderId="0" xfId="198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23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169" fontId="3" fillId="0" borderId="0" xfId="101" applyFont="1" applyFill="1" applyBorder="1" applyAlignment="1">
      <alignment/>
    </xf>
    <xf numFmtId="170" fontId="3" fillId="0" borderId="0" xfId="101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70" fontId="3" fillId="0" borderId="0" xfId="101" applyNumberFormat="1" applyFont="1" applyFill="1" applyAlignment="1">
      <alignment/>
    </xf>
    <xf numFmtId="170" fontId="3" fillId="0" borderId="0" xfId="101" applyNumberFormat="1" applyFont="1" applyFill="1" applyBorder="1" applyAlignment="1">
      <alignment/>
    </xf>
    <xf numFmtId="170" fontId="3" fillId="0" borderId="0" xfId="101" applyNumberFormat="1" applyFont="1" applyFill="1" applyBorder="1" applyAlignment="1">
      <alignment vertical="center"/>
    </xf>
    <xf numFmtId="170" fontId="3" fillId="0" borderId="25" xfId="101" applyNumberFormat="1" applyFont="1" applyFill="1" applyBorder="1" applyAlignment="1">
      <alignment vertical="center"/>
    </xf>
    <xf numFmtId="170" fontId="3" fillId="0" borderId="0" xfId="0" applyNumberFormat="1" applyFont="1" applyFill="1" applyAlignment="1">
      <alignment/>
    </xf>
    <xf numFmtId="169" fontId="3" fillId="0" borderId="0" xfId="93" applyFont="1" applyFill="1" applyBorder="1" applyAlignment="1">
      <alignment horizontal="center" vertical="center"/>
    </xf>
    <xf numFmtId="170" fontId="3" fillId="0" borderId="0" xfId="69" applyNumberFormat="1" applyFont="1" applyFill="1" applyBorder="1" applyAlignment="1">
      <alignment horizontal="center"/>
    </xf>
    <xf numFmtId="170" fontId="3" fillId="0" borderId="0" xfId="86" applyNumberFormat="1" applyFont="1" applyFill="1" applyBorder="1" applyAlignment="1" quotePrefix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3" fillId="0" borderId="0" xfId="86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68" fontId="3" fillId="0" borderId="0" xfId="0" applyFont="1" applyFill="1" applyAlignment="1">
      <alignment/>
    </xf>
    <xf numFmtId="170" fontId="3" fillId="0" borderId="0" xfId="101" applyNumberFormat="1" applyFont="1" applyFill="1" applyBorder="1" applyAlignment="1">
      <alignment horizontal="center"/>
    </xf>
    <xf numFmtId="0" fontId="3" fillId="0" borderId="0" xfId="198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169" fontId="3" fillId="0" borderId="0" xfId="101" applyFont="1" applyFill="1" applyAlignment="1">
      <alignment/>
    </xf>
    <xf numFmtId="168" fontId="3" fillId="0" borderId="0" xfId="198" applyFont="1" applyFill="1" applyAlignment="1">
      <alignment/>
      <protection/>
    </xf>
    <xf numFmtId="170" fontId="3" fillId="0" borderId="23" xfId="101" applyNumberFormat="1" applyFont="1" applyFill="1" applyBorder="1" applyAlignment="1">
      <alignment vertical="center"/>
    </xf>
    <xf numFmtId="0" fontId="10" fillId="0" borderId="0" xfId="0" applyNumberFormat="1" applyFont="1" applyFill="1" applyAlignment="1" quotePrefix="1">
      <alignment vertical="center"/>
    </xf>
    <xf numFmtId="168" fontId="10" fillId="0" borderId="0" xfId="198" applyFont="1" applyFill="1" applyAlignment="1">
      <alignment vertical="center"/>
      <protection/>
    </xf>
    <xf numFmtId="0" fontId="5" fillId="0" borderId="0" xfId="221" applyNumberFormat="1" applyFont="1" applyFill="1">
      <alignment/>
      <protection/>
    </xf>
    <xf numFmtId="0" fontId="10" fillId="0" borderId="0" xfId="221" applyNumberFormat="1" applyFont="1" applyFill="1" quotePrefix="1">
      <alignment/>
      <protection/>
    </xf>
    <xf numFmtId="168" fontId="10" fillId="0" borderId="0" xfId="221" applyFont="1" applyFill="1">
      <alignment/>
      <protection/>
    </xf>
    <xf numFmtId="168" fontId="5" fillId="0" borderId="0" xfId="221" applyFont="1" applyFill="1">
      <alignment/>
      <protection/>
    </xf>
    <xf numFmtId="168" fontId="5" fillId="0" borderId="0" xfId="221" applyFont="1" applyFill="1" applyAlignment="1">
      <alignment vertical="center"/>
      <protection/>
    </xf>
    <xf numFmtId="169" fontId="5" fillId="0" borderId="0" xfId="90" applyFont="1" applyFill="1" applyBorder="1" applyAlignment="1">
      <alignment/>
    </xf>
    <xf numFmtId="0" fontId="5" fillId="0" borderId="0" xfId="221" applyNumberFormat="1" applyFont="1" applyFill="1" quotePrefix="1">
      <alignment/>
      <protection/>
    </xf>
    <xf numFmtId="0" fontId="12" fillId="0" borderId="0" xfId="0" applyNumberFormat="1" applyFont="1" applyFill="1" applyAlignment="1">
      <alignment/>
    </xf>
    <xf numFmtId="0" fontId="5" fillId="0" borderId="0" xfId="200" applyNumberFormat="1" applyFont="1" applyFill="1" applyBorder="1" applyAlignment="1">
      <alignment vertical="center"/>
      <protection/>
    </xf>
    <xf numFmtId="0" fontId="5" fillId="0" borderId="0" xfId="185" applyNumberFormat="1" applyFont="1" applyFill="1">
      <alignment/>
      <protection/>
    </xf>
    <xf numFmtId="0" fontId="3" fillId="0" borderId="0" xfId="185" applyNumberFormat="1" applyFont="1" applyFill="1">
      <alignment/>
      <protection/>
    </xf>
    <xf numFmtId="0" fontId="3" fillId="0" borderId="0" xfId="185" applyNumberFormat="1" applyFont="1" applyFill="1" applyAlignment="1">
      <alignment vertical="center"/>
      <protection/>
    </xf>
    <xf numFmtId="169" fontId="3" fillId="0" borderId="0" xfId="69" applyFont="1" applyFill="1" applyAlignment="1">
      <alignment vertical="center"/>
    </xf>
    <xf numFmtId="0" fontId="15" fillId="0" borderId="0" xfId="200" applyNumberFormat="1" applyFont="1" applyFill="1">
      <alignment/>
      <protection/>
    </xf>
    <xf numFmtId="0" fontId="24" fillId="0" borderId="0" xfId="200" applyNumberFormat="1" applyFont="1" applyFill="1">
      <alignment/>
      <protection/>
    </xf>
    <xf numFmtId="0" fontId="5" fillId="0" borderId="0" xfId="200" applyNumberFormat="1" applyFont="1" applyFill="1" applyBorder="1" applyAlignment="1">
      <alignment horizontal="center" vertical="center"/>
      <protection/>
    </xf>
    <xf numFmtId="0" fontId="4" fillId="0" borderId="0" xfId="221" applyNumberFormat="1" applyFont="1" applyFill="1">
      <alignment/>
      <protection/>
    </xf>
    <xf numFmtId="0" fontId="5" fillId="0" borderId="0" xfId="200" applyNumberFormat="1" applyFont="1" applyFill="1" applyAlignment="1">
      <alignment horizontal="left" indent="2"/>
      <protection/>
    </xf>
    <xf numFmtId="0" fontId="5" fillId="0" borderId="0" xfId="200" applyNumberFormat="1" applyFont="1" applyFill="1" applyBorder="1" applyAlignment="1">
      <alignment/>
      <protection/>
    </xf>
    <xf numFmtId="170" fontId="3" fillId="0" borderId="26" xfId="101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168" fontId="2" fillId="0" borderId="0" xfId="0" applyFont="1" applyFill="1" applyAlignment="1">
      <alignment/>
    </xf>
    <xf numFmtId="168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/>
    </xf>
    <xf numFmtId="169" fontId="2" fillId="0" borderId="0" xfId="69" applyFont="1" applyFill="1" applyAlignment="1">
      <alignment vertical="center"/>
    </xf>
    <xf numFmtId="0" fontId="23" fillId="0" borderId="0" xfId="200" applyNumberFormat="1" applyFont="1" applyFill="1" quotePrefix="1">
      <alignment/>
      <protection/>
    </xf>
    <xf numFmtId="0" fontId="13" fillId="0" borderId="0" xfId="200" applyNumberFormat="1" applyFont="1" applyFill="1" quotePrefix="1">
      <alignment/>
      <protection/>
    </xf>
    <xf numFmtId="0" fontId="13" fillId="0" borderId="0" xfId="200" applyNumberFormat="1" applyFont="1" applyFill="1" applyAlignment="1">
      <alignment horizontal="left"/>
      <protection/>
    </xf>
    <xf numFmtId="0" fontId="23" fillId="0" borderId="0" xfId="200" applyNumberFormat="1" applyFont="1" applyFill="1" applyAlignment="1" quotePrefix="1">
      <alignment vertical="center"/>
      <protection/>
    </xf>
    <xf numFmtId="0" fontId="13" fillId="0" borderId="0" xfId="200" applyNumberFormat="1" applyFont="1" applyFill="1" applyBorder="1" applyAlignment="1">
      <alignment vertical="center"/>
      <protection/>
    </xf>
    <xf numFmtId="0" fontId="23" fillId="0" borderId="0" xfId="200" applyNumberFormat="1" applyFont="1" applyFill="1" applyBorder="1" applyAlignment="1">
      <alignment vertical="center"/>
      <protection/>
    </xf>
    <xf numFmtId="0" fontId="23" fillId="0" borderId="0" xfId="200" applyNumberFormat="1" applyFont="1" applyFill="1" applyAlignment="1">
      <alignment vertical="center"/>
      <protection/>
    </xf>
    <xf numFmtId="0" fontId="13" fillId="0" borderId="0" xfId="200" applyNumberFormat="1" applyFont="1" applyFill="1" applyBorder="1" applyAlignment="1">
      <alignment horizontal="left" vertical="center"/>
      <protection/>
    </xf>
    <xf numFmtId="0" fontId="20" fillId="0" borderId="0" xfId="0" applyNumberFormat="1" applyFont="1" applyFill="1" applyAlignment="1">
      <alignment/>
    </xf>
    <xf numFmtId="0" fontId="2" fillId="0" borderId="0" xfId="185" applyNumberFormat="1" applyFont="1" applyFill="1">
      <alignment/>
      <protection/>
    </xf>
    <xf numFmtId="168" fontId="4" fillId="0" borderId="0" xfId="185" applyFont="1" applyFill="1" applyAlignment="1">
      <alignment vertical="top"/>
      <protection/>
    </xf>
    <xf numFmtId="0" fontId="4" fillId="0" borderId="0" xfId="185" applyNumberFormat="1" applyFont="1" applyFill="1" applyAlignment="1">
      <alignment horizontal="center" vertical="top"/>
      <protection/>
    </xf>
    <xf numFmtId="168" fontId="13" fillId="0" borderId="0" xfId="200" applyFont="1" applyFill="1" applyAlignment="1">
      <alignment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quotePrefix="1">
      <alignment/>
    </xf>
    <xf numFmtId="0" fontId="23" fillId="0" borderId="0" xfId="200" applyNumberFormat="1" applyFont="1" applyFill="1" applyAlignment="1">
      <alignment horizontal="left" vertical="center"/>
      <protection/>
    </xf>
    <xf numFmtId="168" fontId="23" fillId="0" borderId="0" xfId="200" applyFont="1" applyFill="1" applyAlignment="1">
      <alignment vertical="center"/>
      <protection/>
    </xf>
    <xf numFmtId="168" fontId="5" fillId="0" borderId="0" xfId="200" applyFont="1" applyFill="1" applyAlignment="1">
      <alignment horizontal="center" vertical="center"/>
      <protection/>
    </xf>
    <xf numFmtId="0" fontId="10" fillId="0" borderId="0" xfId="200" applyNumberFormat="1" applyFont="1" applyFill="1" applyBorder="1" applyAlignment="1">
      <alignment vertical="center"/>
      <protection/>
    </xf>
    <xf numFmtId="0" fontId="23" fillId="0" borderId="0" xfId="200" applyNumberFormat="1" applyFont="1" applyFill="1" applyBorder="1" applyAlignment="1">
      <alignment horizontal="left" vertical="center"/>
      <protection/>
    </xf>
    <xf numFmtId="0" fontId="13" fillId="0" borderId="0" xfId="200" applyNumberFormat="1" applyFont="1" applyFill="1">
      <alignment/>
      <protection/>
    </xf>
    <xf numFmtId="0" fontId="23" fillId="0" borderId="0" xfId="200" applyNumberFormat="1" applyFont="1" applyFill="1">
      <alignment/>
      <protection/>
    </xf>
    <xf numFmtId="0" fontId="20" fillId="0" borderId="0" xfId="0" applyNumberFormat="1" applyFont="1" applyFill="1" applyAlignment="1">
      <alignment vertical="center"/>
    </xf>
    <xf numFmtId="0" fontId="10" fillId="0" borderId="0" xfId="200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Alignment="1">
      <alignment horizontal="justify" vertical="center"/>
    </xf>
    <xf numFmtId="0" fontId="13" fillId="0" borderId="0" xfId="200" applyNumberFormat="1" applyFont="1" applyFill="1" applyAlignment="1">
      <alignment/>
      <protection/>
    </xf>
    <xf numFmtId="168" fontId="5" fillId="0" borderId="0" xfId="200" applyFont="1" applyFill="1" applyAlignment="1">
      <alignment/>
      <protection/>
    </xf>
    <xf numFmtId="0" fontId="23" fillId="0" borderId="0" xfId="200" applyNumberFormat="1" applyFont="1" applyFill="1" applyBorder="1" applyAlignment="1">
      <alignment/>
      <protection/>
    </xf>
    <xf numFmtId="0" fontId="12" fillId="0" borderId="0" xfId="0" applyNumberFormat="1" applyFont="1" applyFill="1" applyAlignment="1">
      <alignment horizontal="left" vertical="center"/>
    </xf>
    <xf numFmtId="169" fontId="13" fillId="0" borderId="0" xfId="10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200" applyNumberFormat="1" applyFont="1" applyFill="1" applyAlignment="1" quotePrefix="1">
      <alignment horizontal="center"/>
      <protection/>
    </xf>
    <xf numFmtId="0" fontId="5" fillId="0" borderId="0" xfId="231" applyFont="1" applyFill="1" applyBorder="1" applyAlignment="1">
      <alignment horizontal="center" vertical="center"/>
      <protection/>
    </xf>
    <xf numFmtId="169" fontId="5" fillId="0" borderId="0" xfId="101" applyFont="1" applyFill="1" applyBorder="1" applyAlignment="1">
      <alignment/>
    </xf>
    <xf numFmtId="41" fontId="5" fillId="0" borderId="0" xfId="76" applyNumberFormat="1" applyFont="1" applyFill="1" applyBorder="1" applyAlignment="1">
      <alignment horizontal="right"/>
    </xf>
    <xf numFmtId="0" fontId="5" fillId="0" borderId="0" xfId="233" applyNumberFormat="1" applyFont="1" applyFill="1">
      <alignment/>
      <protection/>
    </xf>
    <xf numFmtId="0" fontId="5" fillId="0" borderId="0" xfId="233" applyNumberFormat="1" applyFont="1" applyFill="1" applyBorder="1">
      <alignment/>
      <protection/>
    </xf>
    <xf numFmtId="168" fontId="4" fillId="0" borderId="0" xfId="185" applyFont="1" applyFill="1">
      <alignment/>
      <protection/>
    </xf>
    <xf numFmtId="0" fontId="4" fillId="0" borderId="0" xfId="185" applyNumberFormat="1" applyFont="1" applyFill="1" applyAlignment="1">
      <alignment horizontal="left" vertical="top" indent="1"/>
      <protection/>
    </xf>
    <xf numFmtId="0" fontId="4" fillId="0" borderId="0" xfId="185" applyNumberFormat="1" applyFont="1" applyFill="1">
      <alignment/>
      <protection/>
    </xf>
    <xf numFmtId="0" fontId="4" fillId="0" borderId="0" xfId="185" applyNumberFormat="1" applyFont="1" applyFill="1" applyAlignment="1">
      <alignment horizontal="center" vertical="center"/>
      <protection/>
    </xf>
    <xf numFmtId="0" fontId="4" fillId="0" borderId="0" xfId="185" applyNumberFormat="1" applyFont="1" applyFill="1" applyAlignment="1">
      <alignment vertical="top"/>
      <protection/>
    </xf>
    <xf numFmtId="0" fontId="16" fillId="0" borderId="0" xfId="0" applyNumberFormat="1" applyFont="1" applyFill="1" applyAlignment="1" quotePrefix="1">
      <alignment horizontal="center"/>
    </xf>
    <xf numFmtId="0" fontId="2" fillId="0" borderId="0" xfId="185" applyNumberFormat="1" applyFont="1" applyFill="1" applyAlignment="1">
      <alignment vertical="center"/>
      <protection/>
    </xf>
    <xf numFmtId="173" fontId="5" fillId="0" borderId="0" xfId="221" applyNumberFormat="1" applyFont="1" applyFill="1">
      <alignment/>
      <protection/>
    </xf>
    <xf numFmtId="0" fontId="5" fillId="0" borderId="0" xfId="221" applyNumberFormat="1" applyFont="1" applyFill="1" applyAlignment="1">
      <alignment vertical="center"/>
      <protection/>
    </xf>
    <xf numFmtId="0" fontId="5" fillId="0" borderId="0" xfId="221" applyNumberFormat="1" applyFont="1" applyFill="1" applyBorder="1" applyAlignment="1">
      <alignment horizontal="center"/>
      <protection/>
    </xf>
    <xf numFmtId="0" fontId="5" fillId="0" borderId="0" xfId="221" applyNumberFormat="1" applyFont="1" applyFill="1">
      <alignment/>
      <protection/>
    </xf>
    <xf numFmtId="0" fontId="5" fillId="0" borderId="0" xfId="221" applyNumberFormat="1" applyFont="1" applyFill="1" applyBorder="1" applyAlignment="1">
      <alignment vertical="center"/>
      <protection/>
    </xf>
    <xf numFmtId="0" fontId="5" fillId="0" borderId="0" xfId="221" applyNumberFormat="1" applyFont="1" applyAlignment="1">
      <alignment vertical="center"/>
      <protection/>
    </xf>
    <xf numFmtId="168" fontId="5" fillId="0" borderId="0" xfId="221" applyFont="1" applyFill="1" applyAlignment="1">
      <alignment horizontal="left"/>
      <protection/>
    </xf>
    <xf numFmtId="168" fontId="5" fillId="0" borderId="0" xfId="221" applyFont="1" applyFill="1" applyAlignment="1">
      <alignment horizontal="centerContinuous"/>
      <protection/>
    </xf>
    <xf numFmtId="168" fontId="31" fillId="0" borderId="0" xfId="0" applyFont="1" applyFill="1" applyAlignment="1">
      <alignment/>
    </xf>
    <xf numFmtId="168" fontId="10" fillId="0" borderId="0" xfId="0" applyFont="1" applyFill="1" applyAlignment="1">
      <alignment/>
    </xf>
    <xf numFmtId="170" fontId="3" fillId="0" borderId="24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horizontal="centerContinuous" vertical="center"/>
    </xf>
    <xf numFmtId="49" fontId="3" fillId="0" borderId="23" xfId="0" applyNumberFormat="1" applyFont="1" applyFill="1" applyBorder="1" applyAlignment="1">
      <alignment horizontal="center"/>
    </xf>
    <xf numFmtId="168" fontId="3" fillId="0" borderId="24" xfId="0" applyFont="1" applyFill="1" applyBorder="1" applyAlignment="1" quotePrefix="1">
      <alignment horizontal="center" vertical="center"/>
    </xf>
    <xf numFmtId="0" fontId="3" fillId="0" borderId="0" xfId="0" applyNumberFormat="1" applyFont="1" applyFill="1" applyAlignment="1">
      <alignment horizontal="right"/>
    </xf>
    <xf numFmtId="184" fontId="3" fillId="0" borderId="0" xfId="9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/>
    </xf>
    <xf numFmtId="169" fontId="3" fillId="0" borderId="0" xfId="90" applyFont="1" applyFill="1" applyAlignment="1">
      <alignment/>
    </xf>
    <xf numFmtId="174" fontId="3" fillId="0" borderId="0" xfId="90" applyNumberFormat="1" applyFont="1" applyFill="1" applyAlignment="1">
      <alignment/>
    </xf>
    <xf numFmtId="184" fontId="3" fillId="0" borderId="0" xfId="112" applyNumberFormat="1" applyFont="1" applyFill="1" applyAlignment="1">
      <alignment/>
    </xf>
    <xf numFmtId="184" fontId="3" fillId="0" borderId="0" xfId="90" applyNumberFormat="1" applyFont="1" applyFill="1" applyBorder="1" applyAlignment="1">
      <alignment/>
    </xf>
    <xf numFmtId="184" fontId="3" fillId="0" borderId="23" xfId="90" applyNumberFormat="1" applyFont="1" applyFill="1" applyBorder="1" applyAlignment="1">
      <alignment/>
    </xf>
    <xf numFmtId="174" fontId="3" fillId="0" borderId="0" xfId="90" applyNumberFormat="1" applyFont="1" applyFill="1" applyAlignment="1">
      <alignment/>
    </xf>
    <xf numFmtId="169" fontId="3" fillId="0" borderId="0" xfId="90" applyFont="1" applyFill="1" applyBorder="1" applyAlignment="1">
      <alignment/>
    </xf>
    <xf numFmtId="184" fontId="3" fillId="0" borderId="27" xfId="90" applyNumberFormat="1" applyFont="1" applyFill="1" applyBorder="1" applyAlignment="1">
      <alignment/>
    </xf>
    <xf numFmtId="169" fontId="3" fillId="0" borderId="27" xfId="9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70" fontId="3" fillId="0" borderId="0" xfId="112" applyNumberFormat="1" applyFont="1" applyFill="1" applyBorder="1" applyAlignment="1">
      <alignment/>
    </xf>
    <xf numFmtId="169" fontId="3" fillId="0" borderId="28" xfId="112" applyFont="1" applyFill="1" applyBorder="1" applyAlignment="1">
      <alignment/>
    </xf>
    <xf numFmtId="184" fontId="3" fillId="0" borderId="25" xfId="112" applyNumberFormat="1" applyFont="1" applyFill="1" applyBorder="1" applyAlignment="1">
      <alignment/>
    </xf>
    <xf numFmtId="169" fontId="3" fillId="0" borderId="0" xfId="112" applyFont="1" applyFill="1" applyBorder="1" applyAlignment="1">
      <alignment/>
    </xf>
    <xf numFmtId="174" fontId="5" fillId="0" borderId="0" xfId="90" applyNumberFormat="1" applyFont="1" applyFill="1" applyAlignment="1">
      <alignment/>
    </xf>
    <xf numFmtId="169" fontId="5" fillId="0" borderId="0" xfId="221" applyNumberFormat="1" applyFont="1" applyFill="1">
      <alignment/>
      <protection/>
    </xf>
    <xf numFmtId="169" fontId="5" fillId="0" borderId="0" xfId="90" applyFont="1" applyFill="1" applyBorder="1" applyAlignment="1">
      <alignment/>
    </xf>
    <xf numFmtId="0" fontId="5" fillId="0" borderId="0" xfId="221" applyNumberFormat="1" applyFont="1" applyFill="1" applyBorder="1">
      <alignment/>
      <protection/>
    </xf>
    <xf numFmtId="0" fontId="5" fillId="0" borderId="0" xfId="221" applyNumberFormat="1" applyFont="1" applyFill="1" applyAlignment="1">
      <alignment horizontal="left"/>
      <protection/>
    </xf>
    <xf numFmtId="0" fontId="5" fillId="0" borderId="0" xfId="221" applyNumberFormat="1" applyFont="1" applyFill="1" applyAlignment="1">
      <alignment horizontal="left" vertical="center"/>
      <protection/>
    </xf>
    <xf numFmtId="0" fontId="5" fillId="0" borderId="0" xfId="221" applyNumberFormat="1" applyFont="1" applyFill="1" applyAlignment="1">
      <alignment horizontal="center" vertical="center"/>
      <protection/>
    </xf>
    <xf numFmtId="0" fontId="5" fillId="0" borderId="23" xfId="221" applyNumberFormat="1" applyFont="1" applyFill="1" applyBorder="1" applyAlignment="1">
      <alignment horizontal="centerContinuous"/>
      <protection/>
    </xf>
    <xf numFmtId="0" fontId="5" fillId="0" borderId="23" xfId="221" applyNumberFormat="1" applyFont="1" applyFill="1" applyBorder="1" applyAlignment="1">
      <alignment horizontal="center"/>
      <protection/>
    </xf>
    <xf numFmtId="0" fontId="5" fillId="0" borderId="0" xfId="221" applyNumberFormat="1" applyFont="1" applyFill="1" applyBorder="1" applyAlignment="1">
      <alignment horizontal="centerContinuous"/>
      <protection/>
    </xf>
    <xf numFmtId="0" fontId="5" fillId="0" borderId="24" xfId="221" applyNumberFormat="1" applyFont="1" applyFill="1" applyBorder="1" applyAlignment="1">
      <alignment horizontal="center"/>
      <protection/>
    </xf>
    <xf numFmtId="170" fontId="5" fillId="0" borderId="27" xfId="90" applyNumberFormat="1" applyFont="1" applyFill="1" applyBorder="1" applyAlignment="1">
      <alignment/>
    </xf>
    <xf numFmtId="170" fontId="5" fillId="0" borderId="0" xfId="90" applyNumberFormat="1" applyFont="1" applyFill="1" applyBorder="1" applyAlignment="1">
      <alignment/>
    </xf>
    <xf numFmtId="170" fontId="5" fillId="0" borderId="23" xfId="90" applyNumberFormat="1" applyFont="1" applyFill="1" applyBorder="1" applyAlignment="1">
      <alignment/>
    </xf>
    <xf numFmtId="170" fontId="5" fillId="0" borderId="25" xfId="90" applyNumberFormat="1" applyFont="1" applyFill="1" applyBorder="1" applyAlignment="1">
      <alignment/>
    </xf>
    <xf numFmtId="170" fontId="5" fillId="0" borderId="0" xfId="9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221" applyNumberFormat="1" applyFont="1" applyFill="1" applyAlignment="1">
      <alignment horizontal="right" vertical="center"/>
      <protection/>
    </xf>
    <xf numFmtId="169" fontId="5" fillId="0" borderId="0" xfId="101" applyFont="1" applyFill="1" applyBorder="1" applyAlignment="1">
      <alignment horizontal="center" vertical="center"/>
    </xf>
    <xf numFmtId="169" fontId="5" fillId="0" borderId="0" xfId="90" applyFont="1" applyFill="1" applyBorder="1" applyAlignment="1">
      <alignment vertical="center"/>
    </xf>
    <xf numFmtId="173" fontId="5" fillId="0" borderId="0" xfId="87" applyNumberFormat="1" applyFont="1" applyFill="1" applyAlignment="1">
      <alignment/>
    </xf>
    <xf numFmtId="43" fontId="5" fillId="0" borderId="0" xfId="87" applyFont="1" applyFill="1" applyAlignment="1">
      <alignment/>
    </xf>
    <xf numFmtId="173" fontId="5" fillId="0" borderId="0" xfId="87" applyNumberFormat="1" applyFont="1" applyFill="1" applyBorder="1" applyAlignment="1">
      <alignment/>
    </xf>
    <xf numFmtId="0" fontId="5" fillId="0" borderId="0" xfId="221" applyNumberFormat="1" applyFont="1" applyFill="1" applyBorder="1" applyAlignment="1">
      <alignment/>
      <protection/>
    </xf>
    <xf numFmtId="0" fontId="25" fillId="0" borderId="0" xfId="0" applyNumberFormat="1" applyFont="1" applyFill="1" applyAlignment="1">
      <alignment/>
    </xf>
    <xf numFmtId="173" fontId="25" fillId="0" borderId="0" xfId="87" applyNumberFormat="1" applyFont="1" applyFill="1" applyAlignment="1">
      <alignment/>
    </xf>
    <xf numFmtId="16" fontId="5" fillId="0" borderId="24" xfId="221" applyNumberFormat="1" applyFont="1" applyFill="1" applyBorder="1" applyAlignment="1" quotePrefix="1">
      <alignment horizontal="center"/>
      <protection/>
    </xf>
    <xf numFmtId="16" fontId="5" fillId="0" borderId="0" xfId="221" applyNumberFormat="1" applyFont="1" applyFill="1" applyBorder="1" applyAlignment="1" quotePrefix="1">
      <alignment horizontal="center"/>
      <protection/>
    </xf>
    <xf numFmtId="0" fontId="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/>
    </xf>
    <xf numFmtId="170" fontId="5" fillId="0" borderId="0" xfId="90" applyNumberFormat="1" applyFont="1" applyFill="1" applyAlignment="1">
      <alignment/>
    </xf>
    <xf numFmtId="170" fontId="5" fillId="0" borderId="0" xfId="90" applyNumberFormat="1" applyFont="1" applyFill="1" applyBorder="1" applyAlignment="1">
      <alignment horizontal="center"/>
    </xf>
    <xf numFmtId="170" fontId="5" fillId="0" borderId="0" xfId="90" applyNumberFormat="1" applyFont="1" applyFill="1" applyAlignment="1">
      <alignment horizontal="center"/>
    </xf>
    <xf numFmtId="0" fontId="12" fillId="0" borderId="0" xfId="221" applyNumberFormat="1" applyFont="1" applyFill="1">
      <alignment/>
      <protection/>
    </xf>
    <xf numFmtId="0" fontId="32" fillId="0" borderId="0" xfId="0" applyNumberFormat="1" applyFont="1" applyFill="1" applyAlignment="1">
      <alignment/>
    </xf>
    <xf numFmtId="170" fontId="5" fillId="0" borderId="0" xfId="90" applyNumberFormat="1" applyFont="1" applyFill="1" applyBorder="1" applyAlignment="1" quotePrefix="1">
      <alignment/>
    </xf>
    <xf numFmtId="170" fontId="5" fillId="0" borderId="0" xfId="90" applyNumberFormat="1" applyFont="1" applyFill="1" applyBorder="1" applyAlignment="1">
      <alignment/>
    </xf>
    <xf numFmtId="37" fontId="5" fillId="0" borderId="0" xfId="221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0" fontId="5" fillId="0" borderId="25" xfId="90" applyNumberFormat="1" applyFont="1" applyFill="1" applyBorder="1" applyAlignment="1" quotePrefix="1">
      <alignment/>
    </xf>
    <xf numFmtId="0" fontId="25" fillId="0" borderId="0" xfId="221" applyNumberFormat="1" applyFont="1" applyFill="1" applyAlignment="1">
      <alignment horizontal="left"/>
      <protection/>
    </xf>
    <xf numFmtId="0" fontId="25" fillId="0" borderId="0" xfId="221" applyNumberFormat="1" applyFont="1" applyFill="1">
      <alignment/>
      <protection/>
    </xf>
    <xf numFmtId="174" fontId="25" fillId="0" borderId="0" xfId="90" applyNumberFormat="1" applyFont="1" applyFill="1" applyAlignment="1">
      <alignment/>
    </xf>
    <xf numFmtId="169" fontId="25" fillId="0" borderId="0" xfId="221" applyNumberFormat="1" applyFont="1" applyFill="1">
      <alignment/>
      <protection/>
    </xf>
    <xf numFmtId="169" fontId="25" fillId="0" borderId="0" xfId="90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Alignment="1">
      <alignment/>
    </xf>
    <xf numFmtId="0" fontId="17" fillId="0" borderId="0" xfId="186" applyFont="1" applyFill="1" applyBorder="1" applyAlignment="1">
      <alignment horizontal="center" vertical="center"/>
      <protection/>
    </xf>
    <xf numFmtId="169" fontId="5" fillId="0" borderId="0" xfId="90" applyFont="1" applyFill="1" applyBorder="1" applyAlignment="1">
      <alignment horizontal="center"/>
    </xf>
    <xf numFmtId="0" fontId="5" fillId="0" borderId="23" xfId="221" applyNumberFormat="1" applyFont="1" applyFill="1" applyBorder="1" applyAlignment="1">
      <alignment horizontal="right"/>
      <protection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0" xfId="221" applyNumberFormat="1" applyFont="1" applyFill="1" applyBorder="1" applyAlignment="1">
      <alignment vertical="center"/>
      <protection/>
    </xf>
    <xf numFmtId="0" fontId="5" fillId="0" borderId="0" xfId="221" applyNumberFormat="1" applyFont="1" applyFill="1" applyAlignment="1">
      <alignment vertical="center"/>
      <protection/>
    </xf>
    <xf numFmtId="170" fontId="5" fillId="0" borderId="0" xfId="221" applyNumberFormat="1" applyFont="1" applyFill="1">
      <alignment/>
      <protection/>
    </xf>
    <xf numFmtId="168" fontId="5" fillId="0" borderId="0" xfId="0" applyFont="1" applyBorder="1" applyAlignment="1">
      <alignment horizontal="left" vertical="center"/>
    </xf>
    <xf numFmtId="185" fontId="5" fillId="0" borderId="0" xfId="0" applyNumberFormat="1" applyFont="1" applyFill="1" applyBorder="1" applyAlignment="1">
      <alignment/>
    </xf>
    <xf numFmtId="0" fontId="5" fillId="0" borderId="0" xfId="221" applyNumberFormat="1" applyFont="1" applyFill="1" applyAlignment="1">
      <alignment/>
      <protection/>
    </xf>
    <xf numFmtId="0" fontId="5" fillId="0" borderId="0" xfId="221" applyNumberFormat="1" applyFont="1" applyFill="1" applyBorder="1" applyAlignment="1">
      <alignment/>
      <protection/>
    </xf>
    <xf numFmtId="0" fontId="5" fillId="0" borderId="0" xfId="221" applyNumberFormat="1" applyFont="1" applyFill="1" applyAlignment="1">
      <alignment horizontal="centerContinuous"/>
      <protection/>
    </xf>
    <xf numFmtId="0" fontId="5" fillId="0" borderId="0" xfId="221" applyNumberFormat="1" applyFont="1" applyFill="1" applyBorder="1" applyAlignment="1">
      <alignment horizontal="center"/>
      <protection/>
    </xf>
    <xf numFmtId="170" fontId="5" fillId="0" borderId="23" xfId="90" applyNumberFormat="1" applyFont="1" applyFill="1" applyBorder="1" applyAlignment="1">
      <alignment vertical="center"/>
    </xf>
    <xf numFmtId="170" fontId="5" fillId="0" borderId="25" xfId="90" applyNumberFormat="1" applyFont="1" applyFill="1" applyBorder="1" applyAlignment="1">
      <alignment vertical="center"/>
    </xf>
    <xf numFmtId="173" fontId="5" fillId="0" borderId="23" xfId="87" applyNumberFormat="1" applyFont="1" applyFill="1" applyBorder="1" applyAlignment="1">
      <alignment horizontal="centerContinuous" vertical="center"/>
    </xf>
    <xf numFmtId="173" fontId="5" fillId="0" borderId="24" xfId="87" applyNumberFormat="1" applyFont="1" applyFill="1" applyBorder="1" applyAlignment="1">
      <alignment horizontal="centerContinuous" vertical="center"/>
    </xf>
    <xf numFmtId="0" fontId="5" fillId="0" borderId="0" xfId="221" applyNumberFormat="1" applyFont="1" applyFill="1" applyBorder="1" applyAlignment="1">
      <alignment horizontal="center" vertical="top"/>
      <protection/>
    </xf>
    <xf numFmtId="0" fontId="5" fillId="0" borderId="0" xfId="221" applyNumberFormat="1" applyFont="1" applyFill="1" applyAlignment="1">
      <alignment horizontal="center"/>
      <protection/>
    </xf>
    <xf numFmtId="49" fontId="5" fillId="0" borderId="0" xfId="221" applyNumberFormat="1" applyFont="1" applyFill="1" applyBorder="1" applyAlignment="1">
      <alignment horizontal="center" vertical="top"/>
      <protection/>
    </xf>
    <xf numFmtId="49" fontId="5" fillId="0" borderId="0" xfId="221" applyNumberFormat="1" applyFont="1" applyFill="1" applyBorder="1" applyAlignment="1">
      <alignment/>
      <protection/>
    </xf>
    <xf numFmtId="49" fontId="5" fillId="0" borderId="0" xfId="221" applyNumberFormat="1" applyFont="1" applyFill="1" applyBorder="1" applyAlignment="1">
      <alignment horizontal="center"/>
      <protection/>
    </xf>
    <xf numFmtId="0" fontId="5" fillId="0" borderId="0" xfId="221" applyNumberFormat="1" applyFont="1" applyFill="1" applyBorder="1">
      <alignment/>
      <protection/>
    </xf>
    <xf numFmtId="49" fontId="5" fillId="0" borderId="0" xfId="87" applyNumberFormat="1" applyFont="1" applyFill="1" applyBorder="1" applyAlignment="1">
      <alignment horizontal="center"/>
    </xf>
    <xf numFmtId="169" fontId="5" fillId="0" borderId="0" xfId="87" applyNumberFormat="1" applyFont="1" applyFill="1" applyBorder="1" applyAlignment="1">
      <alignment horizontal="center"/>
    </xf>
    <xf numFmtId="0" fontId="5" fillId="0" borderId="0" xfId="87" applyNumberFormat="1" applyFont="1" applyFill="1" applyBorder="1" applyAlignment="1">
      <alignment horizontal="center"/>
    </xf>
    <xf numFmtId="2" fontId="5" fillId="0" borderId="0" xfId="87" applyNumberFormat="1" applyFont="1" applyFill="1" applyBorder="1" applyAlignment="1">
      <alignment horizontal="center"/>
    </xf>
    <xf numFmtId="168" fontId="15" fillId="0" borderId="0" xfId="221" applyFont="1" applyFill="1">
      <alignment/>
      <protection/>
    </xf>
    <xf numFmtId="0" fontId="13" fillId="0" borderId="0" xfId="221" applyNumberFormat="1" applyFont="1" applyFill="1" applyBorder="1" applyAlignment="1">
      <alignment horizontal="centerContinuous" vertical="top"/>
      <protection/>
    </xf>
    <xf numFmtId="0" fontId="13" fillId="0" borderId="0" xfId="221" applyNumberFormat="1" applyFont="1" applyFill="1" applyBorder="1" applyAlignment="1">
      <alignment horizontal="center" vertical="top"/>
      <protection/>
    </xf>
    <xf numFmtId="49" fontId="13" fillId="0" borderId="0" xfId="221" applyNumberFormat="1" applyFont="1" applyFill="1" applyBorder="1" applyAlignment="1">
      <alignment horizontal="center" vertical="top"/>
      <protection/>
    </xf>
    <xf numFmtId="168" fontId="24" fillId="0" borderId="0" xfId="300" applyFont="1" applyFill="1" applyAlignment="1">
      <alignment horizontal="left" vertical="center"/>
      <protection/>
    </xf>
    <xf numFmtId="168" fontId="5" fillId="0" borderId="0" xfId="203" applyFont="1" applyFill="1" applyAlignment="1">
      <alignment vertical="center"/>
      <protection/>
    </xf>
    <xf numFmtId="168" fontId="33" fillId="0" borderId="0" xfId="203" applyFont="1" applyFill="1" applyAlignment="1">
      <alignment vertical="center"/>
      <protection/>
    </xf>
    <xf numFmtId="168" fontId="34" fillId="0" borderId="0" xfId="203" applyFont="1" applyFill="1" applyAlignment="1">
      <alignment horizontal="left" vertical="center"/>
      <protection/>
    </xf>
    <xf numFmtId="168" fontId="10" fillId="0" borderId="0" xfId="203" applyFont="1" applyFill="1" applyAlignment="1" quotePrefix="1">
      <alignment horizontal="left" vertical="center"/>
      <protection/>
    </xf>
    <xf numFmtId="168" fontId="10" fillId="0" borderId="0" xfId="221" applyFont="1" applyFill="1" applyAlignment="1">
      <alignment vertical="center"/>
      <protection/>
    </xf>
    <xf numFmtId="168" fontId="10" fillId="0" borderId="0" xfId="203" applyFont="1" applyFill="1" applyAlignment="1">
      <alignment vertical="center"/>
      <protection/>
    </xf>
    <xf numFmtId="0" fontId="13" fillId="0" borderId="0" xfId="300" applyNumberFormat="1" applyFont="1" applyFill="1" applyAlignment="1">
      <alignment vertical="center"/>
      <protection/>
    </xf>
    <xf numFmtId="168" fontId="11" fillId="0" borderId="0" xfId="203" applyFont="1" applyFill="1" applyBorder="1" applyAlignment="1">
      <alignment horizontal="left" vertical="center"/>
      <protection/>
    </xf>
    <xf numFmtId="168" fontId="3" fillId="0" borderId="0" xfId="203" applyFont="1" applyFill="1" applyAlignment="1">
      <alignment vertical="center"/>
      <protection/>
    </xf>
    <xf numFmtId="168" fontId="3" fillId="0" borderId="23" xfId="203" applyFont="1" applyFill="1" applyBorder="1" applyAlignment="1">
      <alignment horizontal="centerContinuous" vertical="center"/>
      <protection/>
    </xf>
    <xf numFmtId="168" fontId="3" fillId="0" borderId="0" xfId="203" applyFont="1" applyFill="1" applyBorder="1" applyAlignment="1">
      <alignment horizontal="center" vertical="center"/>
      <protection/>
    </xf>
    <xf numFmtId="168" fontId="3" fillId="0" borderId="24" xfId="203" applyFont="1" applyFill="1" applyBorder="1" applyAlignment="1">
      <alignment horizontal="centerContinuous" vertical="center"/>
      <protection/>
    </xf>
    <xf numFmtId="168" fontId="3" fillId="0" borderId="0" xfId="203" applyFont="1" applyFill="1" applyBorder="1" applyAlignment="1">
      <alignment vertical="center"/>
      <protection/>
    </xf>
    <xf numFmtId="168" fontId="3" fillId="0" borderId="0" xfId="203" applyFont="1" applyFill="1" applyAlignment="1">
      <alignment horizontal="center" vertical="center"/>
      <protection/>
    </xf>
    <xf numFmtId="0" fontId="26" fillId="0" borderId="0" xfId="300" applyNumberFormat="1" applyFont="1" applyFill="1" applyBorder="1" applyAlignment="1">
      <alignment horizontal="center" vertical="center"/>
      <protection/>
    </xf>
    <xf numFmtId="168" fontId="3" fillId="0" borderId="23" xfId="203" applyFont="1" applyFill="1" applyBorder="1" applyAlignment="1">
      <alignment horizontal="center" vertical="center"/>
      <protection/>
    </xf>
    <xf numFmtId="168" fontId="11" fillId="0" borderId="0" xfId="203" applyFont="1" applyFill="1" applyAlignment="1">
      <alignment vertical="center"/>
      <protection/>
    </xf>
    <xf numFmtId="0" fontId="26" fillId="0" borderId="0" xfId="300" applyNumberFormat="1" applyFont="1" applyFill="1" applyAlignment="1">
      <alignment vertical="center"/>
      <protection/>
    </xf>
    <xf numFmtId="169" fontId="3" fillId="0" borderId="0" xfId="203" applyNumberFormat="1" applyFont="1" applyFill="1" applyAlignment="1">
      <alignment horizontal="center" vertical="center"/>
      <protection/>
    </xf>
    <xf numFmtId="168" fontId="26" fillId="0" borderId="0" xfId="300" applyFont="1" applyFill="1" applyAlignment="1">
      <alignment vertical="center"/>
      <protection/>
    </xf>
    <xf numFmtId="170" fontId="3" fillId="0" borderId="0" xfId="265" applyNumberFormat="1" applyFont="1" applyFill="1" applyAlignment="1">
      <alignment vertical="center"/>
    </xf>
    <xf numFmtId="170" fontId="3" fillId="0" borderId="0" xfId="265" applyNumberFormat="1" applyFont="1" applyFill="1" applyBorder="1" applyAlignment="1">
      <alignment vertical="center"/>
    </xf>
    <xf numFmtId="168" fontId="3" fillId="0" borderId="0" xfId="203" applyFont="1" applyFill="1" applyAlignment="1">
      <alignment horizontal="left" vertical="center"/>
      <protection/>
    </xf>
    <xf numFmtId="168" fontId="35" fillId="0" borderId="0" xfId="300" applyFont="1" applyFill="1" applyAlignment="1">
      <alignment vertical="center"/>
      <protection/>
    </xf>
    <xf numFmtId="170" fontId="3" fillId="0" borderId="24" xfId="265" applyNumberFormat="1" applyFont="1" applyFill="1" applyBorder="1" applyAlignment="1">
      <alignment vertical="center"/>
    </xf>
    <xf numFmtId="170" fontId="3" fillId="0" borderId="0" xfId="203" applyNumberFormat="1" applyFont="1" applyFill="1" applyAlignment="1">
      <alignment vertical="center"/>
      <protection/>
    </xf>
    <xf numFmtId="170" fontId="3" fillId="0" borderId="0" xfId="203" applyNumberFormat="1" applyFont="1" applyFill="1" applyBorder="1" applyAlignment="1">
      <alignment vertical="center"/>
      <protection/>
    </xf>
    <xf numFmtId="170" fontId="5" fillId="0" borderId="0" xfId="203" applyNumberFormat="1" applyFont="1" applyFill="1" applyAlignment="1">
      <alignment vertical="center"/>
      <protection/>
    </xf>
    <xf numFmtId="169" fontId="5" fillId="0" borderId="0" xfId="265" applyFont="1" applyFill="1" applyAlignment="1">
      <alignment vertical="center"/>
    </xf>
    <xf numFmtId="169" fontId="5" fillId="0" borderId="0" xfId="265" applyFont="1" applyFill="1" applyBorder="1" applyAlignment="1">
      <alignment vertical="center"/>
    </xf>
    <xf numFmtId="39" fontId="3" fillId="0" borderId="0" xfId="300" applyNumberFormat="1" applyFont="1" applyFill="1" applyAlignment="1">
      <alignment horizontal="right" vertical="center"/>
      <protection/>
    </xf>
    <xf numFmtId="168" fontId="24" fillId="0" borderId="0" xfId="300" applyFont="1" applyFill="1" applyAlignment="1">
      <alignment horizontal="left"/>
      <protection/>
    </xf>
    <xf numFmtId="168" fontId="5" fillId="0" borderId="0" xfId="203" applyFont="1" applyFill="1">
      <alignment/>
      <protection/>
    </xf>
    <xf numFmtId="168" fontId="33" fillId="0" borderId="0" xfId="203" applyFont="1" applyFill="1">
      <alignment/>
      <protection/>
    </xf>
    <xf numFmtId="168" fontId="34" fillId="0" borderId="0" xfId="203" applyFont="1" applyFill="1" applyAlignment="1">
      <alignment horizontal="left"/>
      <protection/>
    </xf>
    <xf numFmtId="168" fontId="10" fillId="0" borderId="0" xfId="203" applyFont="1" applyFill="1" applyAlignment="1" quotePrefix="1">
      <alignment horizontal="left"/>
      <protection/>
    </xf>
    <xf numFmtId="168" fontId="10" fillId="0" borderId="0" xfId="203" applyFont="1" applyFill="1">
      <alignment/>
      <protection/>
    </xf>
    <xf numFmtId="0" fontId="13" fillId="0" borderId="0" xfId="300" applyNumberFormat="1" applyFont="1" applyFill="1">
      <alignment/>
      <protection/>
    </xf>
    <xf numFmtId="168" fontId="10" fillId="0" borderId="0" xfId="203" applyFont="1" applyFill="1" applyBorder="1" applyAlignment="1">
      <alignment horizontal="left" vertical="center"/>
      <protection/>
    </xf>
    <xf numFmtId="168" fontId="5" fillId="0" borderId="23" xfId="203" applyFont="1" applyFill="1" applyBorder="1" applyAlignment="1">
      <alignment horizontal="centerContinuous" vertical="center"/>
      <protection/>
    </xf>
    <xf numFmtId="168" fontId="5" fillId="0" borderId="0" xfId="203" applyFont="1" applyFill="1" applyBorder="1" applyAlignment="1">
      <alignment horizontal="centerContinuous" vertical="center"/>
      <protection/>
    </xf>
    <xf numFmtId="168" fontId="5" fillId="0" borderId="24" xfId="203" applyFont="1" applyFill="1" applyBorder="1" applyAlignment="1">
      <alignment horizontal="centerContinuous" vertical="center"/>
      <protection/>
    </xf>
    <xf numFmtId="168" fontId="5" fillId="0" borderId="0" xfId="203" applyFont="1" applyFill="1" applyBorder="1" applyAlignment="1">
      <alignment vertical="center"/>
      <protection/>
    </xf>
    <xf numFmtId="168" fontId="5" fillId="0" borderId="0" xfId="203" applyFont="1" applyFill="1" applyBorder="1" applyAlignment="1">
      <alignment horizontal="center" vertical="center"/>
      <protection/>
    </xf>
    <xf numFmtId="168" fontId="5" fillId="0" borderId="0" xfId="203" applyFont="1" applyFill="1" applyAlignment="1">
      <alignment horizontal="center" vertical="center"/>
      <protection/>
    </xf>
    <xf numFmtId="0" fontId="13" fillId="0" borderId="0" xfId="300" applyNumberFormat="1" applyFont="1" applyFill="1" applyBorder="1" applyAlignment="1">
      <alignment horizontal="center"/>
      <protection/>
    </xf>
    <xf numFmtId="168" fontId="5" fillId="0" borderId="23" xfId="203" applyFont="1" applyFill="1" applyBorder="1" applyAlignment="1">
      <alignment horizontal="center" vertical="center"/>
      <protection/>
    </xf>
    <xf numFmtId="169" fontId="5" fillId="0" borderId="0" xfId="203" applyNumberFormat="1" applyFont="1" applyFill="1" applyAlignment="1">
      <alignment horizontal="center"/>
      <protection/>
    </xf>
    <xf numFmtId="168" fontId="5" fillId="0" borderId="0" xfId="203" applyFont="1" applyFill="1" applyAlignment="1">
      <alignment horizontal="center"/>
      <protection/>
    </xf>
    <xf numFmtId="168" fontId="13" fillId="0" borderId="0" xfId="300" applyFont="1" applyFill="1">
      <alignment/>
      <protection/>
    </xf>
    <xf numFmtId="170" fontId="5" fillId="0" borderId="0" xfId="265" applyNumberFormat="1" applyFont="1" applyFill="1" applyAlignment="1">
      <alignment vertical="center"/>
    </xf>
    <xf numFmtId="170" fontId="5" fillId="0" borderId="0" xfId="265" applyNumberFormat="1" applyFont="1" applyFill="1" applyBorder="1" applyAlignment="1">
      <alignment vertical="center"/>
    </xf>
    <xf numFmtId="168" fontId="5" fillId="0" borderId="0" xfId="203" applyFont="1" applyFill="1" applyAlignment="1">
      <alignment horizontal="left" vertical="center"/>
      <protection/>
    </xf>
    <xf numFmtId="170" fontId="5" fillId="0" borderId="24" xfId="265" applyNumberFormat="1" applyFont="1" applyFill="1" applyBorder="1" applyAlignment="1">
      <alignment vertical="center"/>
    </xf>
    <xf numFmtId="170" fontId="5" fillId="0" borderId="0" xfId="203" applyNumberFormat="1" applyFont="1" applyFill="1">
      <alignment/>
      <protection/>
    </xf>
    <xf numFmtId="170" fontId="5" fillId="0" borderId="0" xfId="265" applyNumberFormat="1" applyFont="1" applyFill="1" applyAlignment="1">
      <alignment/>
    </xf>
    <xf numFmtId="170" fontId="5" fillId="0" borderId="0" xfId="265" applyNumberFormat="1" applyFont="1" applyFill="1" applyBorder="1" applyAlignment="1">
      <alignment/>
    </xf>
    <xf numFmtId="168" fontId="5" fillId="0" borderId="0" xfId="203" applyFont="1" applyFill="1" applyAlignment="1">
      <alignment horizontal="left"/>
      <protection/>
    </xf>
    <xf numFmtId="170" fontId="5" fillId="0" borderId="24" xfId="265" applyNumberFormat="1" applyFont="1" applyFill="1" applyBorder="1" applyAlignment="1">
      <alignment/>
    </xf>
    <xf numFmtId="170" fontId="5" fillId="0" borderId="0" xfId="203" applyNumberFormat="1" applyFont="1" applyFill="1" applyBorder="1">
      <alignment/>
      <protection/>
    </xf>
    <xf numFmtId="168" fontId="10" fillId="0" borderId="0" xfId="203" applyFont="1" applyFill="1" applyAlignment="1">
      <alignment horizontal="left"/>
      <protection/>
    </xf>
    <xf numFmtId="170" fontId="5" fillId="0" borderId="23" xfId="203" applyNumberFormat="1" applyFont="1" applyFill="1" applyBorder="1" applyAlignment="1" quotePrefix="1">
      <alignment horizontal="center"/>
      <protection/>
    </xf>
    <xf numFmtId="170" fontId="5" fillId="0" borderId="0" xfId="203" applyNumberFormat="1" applyFont="1" applyFill="1" applyAlignment="1">
      <alignment horizontal="center"/>
      <protection/>
    </xf>
    <xf numFmtId="170" fontId="5" fillId="0" borderId="25" xfId="265" applyNumberFormat="1" applyFont="1" applyFill="1" applyBorder="1" applyAlignment="1">
      <alignment vertical="center"/>
    </xf>
    <xf numFmtId="39" fontId="3" fillId="0" borderId="0" xfId="300" applyNumberFormat="1" applyFont="1" applyFill="1" applyAlignment="1">
      <alignment horizontal="right"/>
      <protection/>
    </xf>
    <xf numFmtId="168" fontId="15" fillId="0" borderId="0" xfId="203" applyFont="1" applyFill="1">
      <alignment/>
      <protection/>
    </xf>
    <xf numFmtId="168" fontId="12" fillId="0" borderId="0" xfId="203" applyFont="1" applyFill="1" applyAlignment="1">
      <alignment horizontal="left" vertical="center"/>
      <protection/>
    </xf>
    <xf numFmtId="0" fontId="19" fillId="0" borderId="0" xfId="300" applyNumberFormat="1" applyFont="1" applyFill="1">
      <alignment/>
      <protection/>
    </xf>
    <xf numFmtId="0" fontId="13" fillId="0" borderId="0" xfId="314" applyFont="1" applyFill="1">
      <alignment/>
      <protection/>
    </xf>
    <xf numFmtId="168" fontId="12" fillId="0" borderId="0" xfId="203" applyFont="1" applyFill="1" applyAlignment="1">
      <alignment horizontal="left"/>
      <protection/>
    </xf>
    <xf numFmtId="0" fontId="13" fillId="0" borderId="0" xfId="300" applyNumberFormat="1" applyFont="1" applyFill="1">
      <alignment/>
      <protection/>
    </xf>
    <xf numFmtId="0" fontId="23" fillId="0" borderId="0" xfId="204" applyNumberFormat="1" applyFont="1" applyFill="1">
      <alignment/>
      <protection/>
    </xf>
    <xf numFmtId="39" fontId="5" fillId="0" borderId="0" xfId="300" applyNumberFormat="1" applyFont="1" applyFill="1" applyAlignment="1">
      <alignment horizontal="right"/>
      <protection/>
    </xf>
    <xf numFmtId="0" fontId="5" fillId="0" borderId="0" xfId="203" applyNumberFormat="1" applyFont="1" applyFill="1">
      <alignment/>
      <protection/>
    </xf>
    <xf numFmtId="169" fontId="5" fillId="0" borderId="0" xfId="203" applyNumberFormat="1" applyFont="1" applyFill="1">
      <alignment/>
      <protection/>
    </xf>
    <xf numFmtId="169" fontId="5" fillId="0" borderId="0" xfId="101" applyFont="1" applyFill="1" applyBorder="1" applyAlignment="1">
      <alignment horizontal="right" vertical="center"/>
    </xf>
    <xf numFmtId="0" fontId="5" fillId="0" borderId="0" xfId="203" applyNumberFormat="1" applyFont="1" applyFill="1" applyBorder="1">
      <alignment/>
      <protection/>
    </xf>
    <xf numFmtId="0" fontId="15" fillId="0" borderId="0" xfId="200" applyNumberFormat="1" applyFont="1" applyFill="1" applyBorder="1">
      <alignment/>
      <protection/>
    </xf>
    <xf numFmtId="0" fontId="5" fillId="0" borderId="0" xfId="200" applyNumberFormat="1" applyFont="1" applyFill="1" applyBorder="1">
      <alignment/>
      <protection/>
    </xf>
    <xf numFmtId="0" fontId="12" fillId="0" borderId="0" xfId="200" applyNumberFormat="1" applyFont="1" applyFill="1" applyBorder="1">
      <alignment/>
      <protection/>
    </xf>
    <xf numFmtId="0" fontId="5" fillId="0" borderId="0" xfId="200" applyNumberFormat="1" applyFont="1" applyFill="1" applyAlignment="1">
      <alignment horizontal="left" vertical="center"/>
      <protection/>
    </xf>
    <xf numFmtId="39" fontId="5" fillId="0" borderId="0" xfId="200" applyNumberFormat="1" applyFont="1" applyFill="1" applyBorder="1">
      <alignment/>
      <protection/>
    </xf>
    <xf numFmtId="43" fontId="5" fillId="0" borderId="0" xfId="77" applyNumberFormat="1" applyFont="1" applyFill="1" applyBorder="1" applyAlignment="1">
      <alignment horizontal="right" vertical="center"/>
    </xf>
    <xf numFmtId="39" fontId="5" fillId="0" borderId="0" xfId="200" applyNumberFormat="1" applyFont="1" applyFill="1" applyBorder="1" applyAlignment="1">
      <alignment/>
      <protection/>
    </xf>
    <xf numFmtId="49" fontId="5" fillId="0" borderId="0" xfId="300" applyNumberFormat="1" applyFont="1" applyFill="1">
      <alignment/>
      <protection/>
    </xf>
    <xf numFmtId="0" fontId="12" fillId="0" borderId="0" xfId="300" applyNumberFormat="1" applyFont="1" applyFill="1">
      <alignment/>
      <protection/>
    </xf>
    <xf numFmtId="0" fontId="5" fillId="0" borderId="0" xfId="300" applyNumberFormat="1" applyFont="1" applyFill="1">
      <alignment/>
      <protection/>
    </xf>
    <xf numFmtId="0" fontId="12" fillId="0" borderId="0" xfId="289" applyNumberFormat="1" applyFont="1" applyFill="1">
      <alignment/>
      <protection/>
    </xf>
    <xf numFmtId="0" fontId="5" fillId="0" borderId="0" xfId="289" applyNumberFormat="1" applyFont="1" applyFill="1">
      <alignment/>
      <protection/>
    </xf>
    <xf numFmtId="43" fontId="5" fillId="0" borderId="0" xfId="77" applyFont="1" applyFill="1" applyBorder="1" applyAlignment="1">
      <alignment/>
    </xf>
    <xf numFmtId="169" fontId="5" fillId="0" borderId="0" xfId="77" applyNumberFormat="1" applyFont="1" applyFill="1" applyBorder="1" applyAlignment="1">
      <alignment/>
    </xf>
    <xf numFmtId="49" fontId="10" fillId="0" borderId="0" xfId="203" applyNumberFormat="1" applyFont="1" applyFill="1" applyAlignment="1" quotePrefix="1">
      <alignment/>
      <protection/>
    </xf>
    <xf numFmtId="0" fontId="10" fillId="0" borderId="0" xfId="203" applyNumberFormat="1" applyFont="1" applyFill="1" applyAlignment="1">
      <alignment/>
      <protection/>
    </xf>
    <xf numFmtId="0" fontId="5" fillId="0" borderId="0" xfId="203" applyNumberFormat="1" applyFont="1" applyFill="1" applyAlignment="1">
      <alignment/>
      <protection/>
    </xf>
    <xf numFmtId="0" fontId="5" fillId="0" borderId="0" xfId="203" applyNumberFormat="1" applyFont="1" applyFill="1" applyBorder="1" applyAlignment="1">
      <alignment/>
      <protection/>
    </xf>
    <xf numFmtId="49" fontId="10" fillId="0" borderId="0" xfId="203" applyNumberFormat="1" applyFont="1" applyFill="1" applyAlignment="1" quotePrefix="1">
      <alignment vertical="center"/>
      <protection/>
    </xf>
    <xf numFmtId="0" fontId="10" fillId="0" borderId="0" xfId="203" applyNumberFormat="1" applyFont="1" applyFill="1" applyAlignment="1">
      <alignment vertical="center"/>
      <protection/>
    </xf>
    <xf numFmtId="49" fontId="5" fillId="0" borderId="0" xfId="203" applyNumberFormat="1" applyFont="1" applyFill="1" applyAlignment="1">
      <alignment vertical="center"/>
      <protection/>
    </xf>
    <xf numFmtId="0" fontId="5" fillId="0" borderId="0" xfId="203" applyNumberFormat="1" applyFont="1" applyFill="1" applyAlignment="1">
      <alignment vertical="center"/>
      <protection/>
    </xf>
    <xf numFmtId="0" fontId="5" fillId="0" borderId="23" xfId="203" applyNumberFormat="1" applyFont="1" applyFill="1" applyBorder="1" applyAlignment="1">
      <alignment horizontal="centerContinuous"/>
      <protection/>
    </xf>
    <xf numFmtId="0" fontId="5" fillId="0" borderId="24" xfId="203" applyNumberFormat="1" applyFont="1" applyFill="1" applyBorder="1" applyAlignment="1">
      <alignment horizontal="centerContinuous"/>
      <protection/>
    </xf>
    <xf numFmtId="0" fontId="5" fillId="0" borderId="23" xfId="203" applyNumberFormat="1" applyFont="1" applyFill="1" applyBorder="1" applyAlignment="1">
      <alignment horizontal="center"/>
      <protection/>
    </xf>
    <xf numFmtId="170" fontId="5" fillId="0" borderId="0" xfId="101" applyNumberFormat="1" applyFont="1" applyFill="1" applyBorder="1" applyAlignment="1">
      <alignment horizontal="center"/>
    </xf>
    <xf numFmtId="169" fontId="5" fillId="0" borderId="0" xfId="101" applyFont="1" applyFill="1" applyBorder="1" applyAlignment="1">
      <alignment horizontal="center"/>
    </xf>
    <xf numFmtId="168" fontId="12" fillId="0" borderId="0" xfId="203" applyFont="1" applyFill="1">
      <alignment/>
      <protection/>
    </xf>
    <xf numFmtId="0" fontId="12" fillId="0" borderId="0" xfId="203" applyNumberFormat="1" applyFont="1" applyFill="1">
      <alignment/>
      <protection/>
    </xf>
    <xf numFmtId="170" fontId="5" fillId="0" borderId="25" xfId="101" applyNumberFormat="1" applyFont="1" applyFill="1" applyBorder="1" applyAlignment="1">
      <alignment horizontal="center"/>
    </xf>
    <xf numFmtId="0" fontId="10" fillId="0" borderId="0" xfId="203" applyNumberFormat="1" applyFont="1" applyFill="1" quotePrefix="1">
      <alignment/>
      <protection/>
    </xf>
    <xf numFmtId="43" fontId="5" fillId="0" borderId="0" xfId="76" applyFont="1" applyFill="1" applyBorder="1" applyAlignment="1">
      <alignment vertical="center"/>
    </xf>
    <xf numFmtId="0" fontId="4" fillId="0" borderId="0" xfId="200" applyNumberFormat="1" applyFont="1" applyFill="1" applyBorder="1" applyAlignment="1">
      <alignment vertical="center"/>
      <protection/>
    </xf>
    <xf numFmtId="0" fontId="4" fillId="0" borderId="23" xfId="0" applyNumberFormat="1" applyFont="1" applyFill="1" applyBorder="1" applyAlignment="1">
      <alignment horizontal="centerContinuous" vertical="center"/>
    </xf>
    <xf numFmtId="0" fontId="37" fillId="0" borderId="23" xfId="0" applyNumberFormat="1" applyFont="1" applyFill="1" applyBorder="1" applyAlignment="1">
      <alignment horizontal="centerContinuous" vertical="center"/>
    </xf>
    <xf numFmtId="170" fontId="4" fillId="0" borderId="0" xfId="88" applyNumberFormat="1" applyFont="1" applyFill="1" applyBorder="1" applyAlignment="1">
      <alignment vertical="center"/>
    </xf>
    <xf numFmtId="170" fontId="4" fillId="0" borderId="0" xfId="88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0" fontId="4" fillId="0" borderId="0" xfId="76" applyNumberFormat="1" applyFont="1" applyFill="1" applyBorder="1" applyAlignment="1">
      <alignment horizontal="right" vertical="center"/>
    </xf>
    <xf numFmtId="170" fontId="4" fillId="0" borderId="0" xfId="200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horizontal="left" vertical="center"/>
    </xf>
    <xf numFmtId="170" fontId="4" fillId="0" borderId="25" xfId="88" applyNumberFormat="1" applyFont="1" applyFill="1" applyBorder="1" applyAlignment="1">
      <alignment vertical="center"/>
    </xf>
    <xf numFmtId="43" fontId="5" fillId="0" borderId="0" xfId="88" applyFont="1" applyFill="1" applyBorder="1" applyAlignment="1">
      <alignment vertical="center"/>
    </xf>
    <xf numFmtId="43" fontId="4" fillId="0" borderId="0" xfId="88" applyFont="1" applyFill="1" applyBorder="1" applyAlignment="1">
      <alignment vertical="center"/>
    </xf>
    <xf numFmtId="170" fontId="4" fillId="0" borderId="23" xfId="76" applyNumberFormat="1" applyFont="1" applyFill="1" applyBorder="1" applyAlignment="1">
      <alignment horizontal="right" vertical="center"/>
    </xf>
    <xf numFmtId="170" fontId="4" fillId="0" borderId="25" xfId="76" applyNumberFormat="1" applyFont="1" applyFill="1" applyBorder="1" applyAlignment="1">
      <alignment horizontal="right" vertical="center"/>
    </xf>
    <xf numFmtId="43" fontId="4" fillId="0" borderId="0" xfId="200" applyNumberFormat="1" applyFont="1" applyFill="1" applyBorder="1" applyAlignment="1">
      <alignment vertical="center"/>
      <protection/>
    </xf>
    <xf numFmtId="43" fontId="4" fillId="0" borderId="0" xfId="76" applyFont="1" applyFill="1" applyBorder="1" applyAlignment="1">
      <alignment vertical="center"/>
    </xf>
    <xf numFmtId="43" fontId="5" fillId="0" borderId="0" xfId="200" applyNumberFormat="1" applyFont="1" applyFill="1" applyBorder="1" applyAlignment="1">
      <alignment vertical="center"/>
      <protection/>
    </xf>
    <xf numFmtId="173" fontId="4" fillId="0" borderId="0" xfId="88" applyNumberFormat="1" applyFont="1" applyFill="1" applyBorder="1" applyAlignment="1">
      <alignment vertical="center"/>
    </xf>
    <xf numFmtId="173" fontId="4" fillId="0" borderId="23" xfId="88" applyNumberFormat="1" applyFont="1" applyFill="1" applyBorder="1" applyAlignment="1">
      <alignment vertical="center"/>
    </xf>
    <xf numFmtId="173" fontId="4" fillId="0" borderId="25" xfId="88" applyNumberFormat="1" applyFont="1" applyFill="1" applyBorder="1" applyAlignment="1">
      <alignment vertical="center"/>
    </xf>
    <xf numFmtId="170" fontId="4" fillId="0" borderId="23" xfId="88" applyNumberFormat="1" applyFont="1" applyFill="1" applyBorder="1" applyAlignment="1">
      <alignment vertical="center"/>
    </xf>
    <xf numFmtId="173" fontId="4" fillId="0" borderId="0" xfId="88" applyNumberFormat="1" applyFont="1" applyFill="1" applyBorder="1" applyAlignment="1" quotePrefix="1">
      <alignment horizontal="center" vertical="center"/>
    </xf>
    <xf numFmtId="9" fontId="4" fillId="0" borderId="0" xfId="72" applyNumberFormat="1" applyFont="1" applyFill="1" applyAlignment="1">
      <alignment horizontal="center" vertical="center"/>
    </xf>
    <xf numFmtId="9" fontId="5" fillId="0" borderId="0" xfId="72" applyNumberFormat="1" applyFont="1" applyFill="1" applyAlignment="1">
      <alignment horizontal="center" vertical="center"/>
    </xf>
    <xf numFmtId="194" fontId="5" fillId="0" borderId="0" xfId="88" applyNumberFormat="1" applyFont="1" applyFill="1" applyBorder="1" applyAlignment="1">
      <alignment vertical="center"/>
    </xf>
    <xf numFmtId="43" fontId="5" fillId="0" borderId="0" xfId="88" applyFont="1" applyFill="1" applyBorder="1" applyAlignment="1" quotePrefix="1">
      <alignment horizontal="center" vertical="center"/>
    </xf>
    <xf numFmtId="43" fontId="5" fillId="0" borderId="23" xfId="88" applyFont="1" applyFill="1" applyBorder="1" applyAlignment="1">
      <alignment horizontal="center" vertical="center"/>
    </xf>
    <xf numFmtId="173" fontId="5" fillId="0" borderId="27" xfId="88" applyNumberFormat="1" applyFont="1" applyFill="1" applyBorder="1" applyAlignment="1">
      <alignment vertical="center"/>
    </xf>
    <xf numFmtId="170" fontId="5" fillId="0" borderId="23" xfId="88" applyNumberFormat="1" applyFont="1" applyFill="1" applyBorder="1" applyAlignment="1">
      <alignment vertical="center"/>
    </xf>
    <xf numFmtId="170" fontId="5" fillId="0" borderId="0" xfId="88" applyNumberFormat="1" applyFont="1" applyFill="1" applyBorder="1" applyAlignment="1">
      <alignment vertical="center"/>
    </xf>
    <xf numFmtId="173" fontId="5" fillId="0" borderId="25" xfId="88" applyNumberFormat="1" applyFont="1" applyFill="1" applyBorder="1" applyAlignment="1">
      <alignment vertical="center"/>
    </xf>
    <xf numFmtId="173" fontId="5" fillId="0" borderId="0" xfId="88" applyNumberFormat="1" applyFont="1" applyFill="1" applyBorder="1" applyAlignment="1">
      <alignment vertical="center"/>
    </xf>
    <xf numFmtId="170" fontId="5" fillId="0" borderId="25" xfId="88" applyNumberFormat="1" applyFont="1" applyFill="1" applyBorder="1" applyAlignment="1">
      <alignment vertical="center"/>
    </xf>
    <xf numFmtId="173" fontId="5" fillId="0" borderId="0" xfId="88" applyNumberFormat="1" applyFont="1" applyFill="1" applyBorder="1" applyAlignment="1" quotePrefix="1">
      <alignment horizontal="center" vertical="center"/>
    </xf>
    <xf numFmtId="173" fontId="5" fillId="0" borderId="0" xfId="200" applyNumberFormat="1" applyFont="1" applyFill="1" applyBorder="1" applyAlignment="1">
      <alignment vertical="center"/>
      <protection/>
    </xf>
    <xf numFmtId="193" fontId="5" fillId="0" borderId="0" xfId="72" applyNumberFormat="1" applyFont="1" applyFill="1" applyAlignment="1">
      <alignment horizontal="center" vertical="center"/>
    </xf>
    <xf numFmtId="10" fontId="5" fillId="0" borderId="0" xfId="72" applyNumberFormat="1" applyFont="1" applyFill="1" applyAlignment="1">
      <alignment horizontal="center" vertical="center"/>
    </xf>
    <xf numFmtId="39" fontId="5" fillId="0" borderId="0" xfId="200" applyNumberFormat="1" applyFont="1" applyFill="1" applyBorder="1" applyAlignment="1">
      <alignment vertical="center"/>
      <protection/>
    </xf>
    <xf numFmtId="43" fontId="5" fillId="0" borderId="0" xfId="76" applyNumberFormat="1" applyFont="1" applyFill="1" applyBorder="1" applyAlignment="1">
      <alignment horizontal="right" vertical="center"/>
    </xf>
    <xf numFmtId="0" fontId="5" fillId="0" borderId="0" xfId="315" applyFont="1" applyFill="1" applyBorder="1" applyAlignment="1">
      <alignment vertical="center"/>
      <protection/>
    </xf>
    <xf numFmtId="0" fontId="10" fillId="0" borderId="0" xfId="200" applyNumberFormat="1" applyFont="1" applyFill="1" applyBorder="1" applyAlignment="1" quotePrefix="1">
      <alignment vertical="center"/>
      <protection/>
    </xf>
    <xf numFmtId="0" fontId="10" fillId="0" borderId="0" xfId="234" applyFont="1" applyFill="1" applyAlignment="1">
      <alignment vertical="center"/>
      <protection/>
    </xf>
    <xf numFmtId="0" fontId="10" fillId="0" borderId="0" xfId="221" applyNumberFormat="1" applyFont="1" applyFill="1" applyAlignment="1">
      <alignment vertical="center"/>
      <protection/>
    </xf>
    <xf numFmtId="49" fontId="5" fillId="0" borderId="0" xfId="221" applyNumberFormat="1" applyFont="1" applyFill="1" applyAlignment="1">
      <alignment vertical="center"/>
      <protection/>
    </xf>
    <xf numFmtId="169" fontId="5" fillId="0" borderId="23" xfId="101" applyFont="1" applyFill="1" applyBorder="1" applyAlignment="1">
      <alignment horizontal="centerContinuous" vertical="center"/>
    </xf>
    <xf numFmtId="169" fontId="5" fillId="0" borderId="0" xfId="93" applyFont="1" applyFill="1" applyBorder="1" applyAlignment="1">
      <alignment horizontal="center" vertical="center"/>
    </xf>
    <xf numFmtId="0" fontId="5" fillId="0" borderId="24" xfId="221" applyNumberFormat="1" applyFont="1" applyFill="1" applyBorder="1" applyAlignment="1">
      <alignment horizontal="centerContinuous" vertical="center"/>
      <protection/>
    </xf>
    <xf numFmtId="169" fontId="5" fillId="0" borderId="23" xfId="93" applyFont="1" applyFill="1" applyBorder="1" applyAlignment="1">
      <alignment horizontal="center" vertical="center"/>
    </xf>
    <xf numFmtId="49" fontId="5" fillId="0" borderId="0" xfId="221" applyNumberFormat="1" applyFont="1" applyFill="1" applyAlignment="1" quotePrefix="1">
      <alignment vertical="center"/>
      <protection/>
    </xf>
    <xf numFmtId="170" fontId="5" fillId="0" borderId="27" xfId="265" applyNumberFormat="1" applyFont="1" applyFill="1" applyBorder="1" applyAlignment="1">
      <alignment horizontal="center"/>
    </xf>
    <xf numFmtId="169" fontId="5" fillId="0" borderId="0" xfId="203" applyNumberFormat="1" applyFont="1" applyFill="1" applyAlignment="1">
      <alignment vertical="center"/>
      <protection/>
    </xf>
    <xf numFmtId="170" fontId="5" fillId="0" borderId="0" xfId="265" applyNumberFormat="1" applyFont="1" applyFill="1" applyBorder="1" applyAlignment="1">
      <alignment horizontal="center"/>
    </xf>
    <xf numFmtId="170" fontId="5" fillId="0" borderId="0" xfId="265" applyNumberFormat="1" applyFont="1" applyFill="1" applyBorder="1" applyAlignment="1" applyProtection="1">
      <alignment horizontal="right"/>
      <protection/>
    </xf>
    <xf numFmtId="170" fontId="5" fillId="0" borderId="25" xfId="265" applyNumberFormat="1" applyFont="1" applyFill="1" applyBorder="1" applyAlignment="1">
      <alignment horizontal="center"/>
    </xf>
    <xf numFmtId="0" fontId="15" fillId="0" borderId="0" xfId="203" applyNumberFormat="1" applyFont="1" applyFill="1" applyAlignment="1">
      <alignment vertical="center"/>
      <protection/>
    </xf>
    <xf numFmtId="0" fontId="10" fillId="0" borderId="0" xfId="203" applyNumberFormat="1" applyFont="1" applyFill="1" applyAlignment="1" quotePrefix="1">
      <alignment vertical="center"/>
      <protection/>
    </xf>
    <xf numFmtId="0" fontId="5" fillId="0" borderId="0" xfId="203" applyNumberFormat="1" applyFont="1" applyFill="1" applyBorder="1" applyAlignment="1">
      <alignment vertical="center"/>
      <protection/>
    </xf>
    <xf numFmtId="39" fontId="5" fillId="0" borderId="0" xfId="101" applyNumberFormat="1" applyFont="1" applyFill="1" applyAlignment="1">
      <alignment vertical="center"/>
    </xf>
    <xf numFmtId="169" fontId="5" fillId="0" borderId="0" xfId="101" applyNumberFormat="1" applyFont="1" applyFill="1" applyAlignment="1">
      <alignment vertical="center"/>
    </xf>
    <xf numFmtId="0" fontId="5" fillId="0" borderId="23" xfId="300" applyNumberFormat="1" applyFont="1" applyFill="1" applyBorder="1" applyAlignment="1">
      <alignment horizontal="centerContinuous" vertical="center"/>
      <protection/>
    </xf>
    <xf numFmtId="0" fontId="5" fillId="0" borderId="24" xfId="300" applyNumberFormat="1" applyFont="1" applyFill="1" applyBorder="1" applyAlignment="1">
      <alignment horizontal="center" vertical="center"/>
      <protection/>
    </xf>
    <xf numFmtId="0" fontId="5" fillId="0" borderId="24" xfId="300" applyNumberFormat="1" applyFont="1" applyFill="1" applyBorder="1" applyAlignment="1">
      <alignment horizontal="centerContinuous" vertical="center"/>
      <protection/>
    </xf>
    <xf numFmtId="0" fontId="5" fillId="0" borderId="0" xfId="300" applyNumberFormat="1" applyFont="1" applyFill="1" applyAlignment="1">
      <alignment vertical="center"/>
      <protection/>
    </xf>
    <xf numFmtId="0" fontId="5" fillId="0" borderId="0" xfId="300" applyNumberFormat="1" applyFont="1" applyFill="1" applyBorder="1" applyAlignment="1">
      <alignment horizontal="centerContinuous"/>
      <protection/>
    </xf>
    <xf numFmtId="0" fontId="5" fillId="0" borderId="23" xfId="203" applyNumberFormat="1" applyFont="1" applyFill="1" applyBorder="1" applyAlignment="1">
      <alignment horizontal="centerContinuous" vertical="center"/>
      <protection/>
    </xf>
    <xf numFmtId="0" fontId="12" fillId="0" borderId="0" xfId="237" applyFont="1" applyFill="1" applyAlignment="1">
      <alignment vertical="center"/>
      <protection/>
    </xf>
    <xf numFmtId="0" fontId="5" fillId="0" borderId="0" xfId="237" applyFont="1" applyFill="1" applyAlignment="1">
      <alignment vertical="center"/>
      <protection/>
    </xf>
    <xf numFmtId="0" fontId="5" fillId="0" borderId="0" xfId="232" applyFont="1" applyFill="1">
      <alignment/>
      <protection/>
    </xf>
    <xf numFmtId="170" fontId="5" fillId="0" borderId="23" xfId="101" applyNumberFormat="1" applyFont="1" applyFill="1" applyBorder="1" applyAlignment="1">
      <alignment vertical="center"/>
    </xf>
    <xf numFmtId="170" fontId="5" fillId="0" borderId="0" xfId="101" applyNumberFormat="1" applyFont="1" applyFill="1" applyAlignment="1">
      <alignment vertical="center"/>
    </xf>
    <xf numFmtId="170" fontId="5" fillId="0" borderId="23" xfId="203" applyNumberFormat="1" applyFont="1" applyFill="1" applyBorder="1" applyAlignment="1">
      <alignment vertical="center"/>
      <protection/>
    </xf>
    <xf numFmtId="0" fontId="25" fillId="0" borderId="0" xfId="237" applyFont="1" applyFill="1" applyAlignment="1">
      <alignment vertical="center"/>
      <protection/>
    </xf>
    <xf numFmtId="0" fontId="5" fillId="0" borderId="0" xfId="237" applyFont="1" applyFill="1" applyAlignment="1">
      <alignment horizontal="left" vertical="center" indent="1"/>
      <protection/>
    </xf>
    <xf numFmtId="0" fontId="5" fillId="0" borderId="0" xfId="221" applyNumberFormat="1" applyFont="1" applyFill="1" applyAlignment="1">
      <alignment horizontal="left" vertical="center" indent="1"/>
      <protection/>
    </xf>
    <xf numFmtId="0" fontId="5" fillId="0" borderId="0" xfId="232" applyFont="1" applyFill="1" applyAlignment="1">
      <alignment vertical="center"/>
      <protection/>
    </xf>
    <xf numFmtId="0" fontId="5" fillId="0" borderId="0" xfId="237" applyNumberFormat="1" applyFont="1" applyFill="1" applyAlignment="1">
      <alignment vertical="center"/>
      <protection/>
    </xf>
    <xf numFmtId="170" fontId="5" fillId="0" borderId="24" xfId="101" applyNumberFormat="1" applyFont="1" applyFill="1" applyBorder="1" applyAlignment="1">
      <alignment vertical="center"/>
    </xf>
    <xf numFmtId="170" fontId="5" fillId="0" borderId="26" xfId="101" applyNumberFormat="1" applyFont="1" applyFill="1" applyBorder="1" applyAlignment="1">
      <alignment vertical="center"/>
    </xf>
    <xf numFmtId="170" fontId="5" fillId="0" borderId="0" xfId="101" applyNumberFormat="1" applyFont="1" applyFill="1" applyBorder="1" applyAlignment="1">
      <alignment vertical="center"/>
    </xf>
    <xf numFmtId="0" fontId="10" fillId="0" borderId="0" xfId="300" applyNumberFormat="1" applyFont="1" applyFill="1">
      <alignment/>
      <protection/>
    </xf>
    <xf numFmtId="0" fontId="5" fillId="0" borderId="0" xfId="185" applyNumberFormat="1" applyFont="1" applyFill="1" applyAlignment="1">
      <alignment horizontal="right"/>
      <protection/>
    </xf>
    <xf numFmtId="0" fontId="15" fillId="0" borderId="0" xfId="185" applyNumberFormat="1" applyFont="1" applyFill="1">
      <alignment/>
      <protection/>
    </xf>
    <xf numFmtId="49" fontId="10" fillId="0" borderId="0" xfId="200" applyNumberFormat="1" applyFont="1" applyFill="1" applyAlignment="1" quotePrefix="1">
      <alignment vertical="center"/>
      <protection/>
    </xf>
    <xf numFmtId="0" fontId="10" fillId="0" borderId="0" xfId="200" applyNumberFormat="1" applyFont="1" applyFill="1" applyAlignment="1">
      <alignment vertical="center"/>
      <protection/>
    </xf>
    <xf numFmtId="49" fontId="5" fillId="0" borderId="0" xfId="200" applyNumberFormat="1" applyFont="1" applyFill="1" applyAlignment="1">
      <alignment vertical="center"/>
      <protection/>
    </xf>
    <xf numFmtId="0" fontId="3" fillId="0" borderId="0" xfId="200" applyNumberFormat="1" applyFont="1" applyFill="1" applyAlignment="1">
      <alignment vertical="center"/>
      <protection/>
    </xf>
    <xf numFmtId="0" fontId="3" fillId="0" borderId="0" xfId="200" applyNumberFormat="1" applyFont="1" applyFill="1">
      <alignment/>
      <protection/>
    </xf>
    <xf numFmtId="0" fontId="3" fillId="0" borderId="23" xfId="300" applyNumberFormat="1" applyFont="1" applyFill="1" applyBorder="1" applyAlignment="1">
      <alignment horizontal="centerContinuous" vertical="center"/>
      <protection/>
    </xf>
    <xf numFmtId="0" fontId="3" fillId="0" borderId="24" xfId="300" applyNumberFormat="1" applyFont="1" applyFill="1" applyBorder="1" applyAlignment="1">
      <alignment horizontal="center" vertical="center"/>
      <protection/>
    </xf>
    <xf numFmtId="0" fontId="3" fillId="0" borderId="0" xfId="300" applyNumberFormat="1" applyFont="1" applyFill="1" applyAlignment="1">
      <alignment vertical="center"/>
      <protection/>
    </xf>
    <xf numFmtId="0" fontId="3" fillId="0" borderId="24" xfId="300" applyNumberFormat="1" applyFont="1" applyFill="1" applyBorder="1" applyAlignment="1">
      <alignment horizontal="centerContinuous" vertical="center"/>
      <protection/>
    </xf>
    <xf numFmtId="0" fontId="3" fillId="0" borderId="23" xfId="203" applyNumberFormat="1" applyFont="1" applyFill="1" applyBorder="1" applyAlignment="1">
      <alignment horizontal="center"/>
      <protection/>
    </xf>
    <xf numFmtId="0" fontId="3" fillId="0" borderId="0" xfId="203" applyNumberFormat="1" applyFont="1" applyFill="1">
      <alignment/>
      <protection/>
    </xf>
    <xf numFmtId="0" fontId="3" fillId="0" borderId="0" xfId="300" applyNumberFormat="1" applyFont="1" applyFill="1" applyBorder="1" applyAlignment="1">
      <alignment horizontal="centerContinuous"/>
      <protection/>
    </xf>
    <xf numFmtId="0" fontId="3" fillId="0" borderId="0" xfId="316" applyFont="1" applyFill="1" applyAlignment="1">
      <alignment vertical="center"/>
      <protection/>
    </xf>
    <xf numFmtId="0" fontId="3" fillId="0" borderId="0" xfId="316" applyFont="1" applyFill="1" applyAlignment="1">
      <alignment horizontal="center"/>
      <protection/>
    </xf>
    <xf numFmtId="0" fontId="3" fillId="0" borderId="0" xfId="316" applyFont="1" applyFill="1">
      <alignment/>
      <protection/>
    </xf>
    <xf numFmtId="170" fontId="3" fillId="0" borderId="0" xfId="200" applyNumberFormat="1" applyFont="1" applyFill="1" applyAlignment="1">
      <alignment vertical="center"/>
      <protection/>
    </xf>
    <xf numFmtId="0" fontId="9" fillId="0" borderId="0" xfId="316" applyFont="1" applyFill="1" applyAlignment="1">
      <alignment vertical="center"/>
      <protection/>
    </xf>
    <xf numFmtId="0" fontId="5" fillId="0" borderId="0" xfId="316" applyFont="1" applyFill="1" applyAlignment="1">
      <alignment horizontal="center"/>
      <protection/>
    </xf>
    <xf numFmtId="0" fontId="5" fillId="0" borderId="0" xfId="316" applyFont="1" applyFill="1" applyAlignment="1">
      <alignment vertical="center"/>
      <protection/>
    </xf>
    <xf numFmtId="170" fontId="5" fillId="0" borderId="0" xfId="200" applyNumberFormat="1" applyFont="1" applyFill="1" applyAlignment="1">
      <alignment vertical="center"/>
      <protection/>
    </xf>
    <xf numFmtId="0" fontId="5" fillId="0" borderId="0" xfId="185" applyNumberFormat="1" applyFont="1" applyFill="1" applyAlignment="1">
      <alignment horizontal="left"/>
      <protection/>
    </xf>
    <xf numFmtId="0" fontId="11" fillId="0" borderId="0" xfId="185" applyNumberFormat="1" applyFont="1" applyFill="1" quotePrefix="1">
      <alignment/>
      <protection/>
    </xf>
    <xf numFmtId="0" fontId="3" fillId="0" borderId="0" xfId="185" applyNumberFormat="1" applyFont="1" applyFill="1" applyBorder="1" applyAlignment="1">
      <alignment horizontal="centerContinuous"/>
      <protection/>
    </xf>
    <xf numFmtId="0" fontId="3" fillId="0" borderId="0" xfId="185" applyNumberFormat="1" applyFont="1" applyFill="1" applyAlignment="1">
      <alignment horizontal="left"/>
      <protection/>
    </xf>
    <xf numFmtId="0" fontId="9" fillId="0" borderId="0" xfId="185" applyNumberFormat="1" applyFont="1" applyFill="1" applyBorder="1" applyAlignment="1">
      <alignment horizontal="centerContinuous"/>
      <protection/>
    </xf>
    <xf numFmtId="0" fontId="9" fillId="0" borderId="0" xfId="185" applyNumberFormat="1" applyFont="1" applyFill="1">
      <alignment/>
      <protection/>
    </xf>
    <xf numFmtId="0" fontId="3" fillId="0" borderId="0" xfId="203" applyNumberFormat="1" applyFont="1" applyFill="1" applyBorder="1" applyAlignment="1">
      <alignment horizontal="center"/>
      <protection/>
    </xf>
    <xf numFmtId="0" fontId="14" fillId="0" borderId="23" xfId="185" applyNumberFormat="1" applyFont="1" applyFill="1" applyBorder="1" applyAlignment="1">
      <alignment horizontal="centerContinuous"/>
      <protection/>
    </xf>
    <xf numFmtId="0" fontId="3" fillId="0" borderId="23" xfId="185" applyNumberFormat="1" applyFont="1" applyFill="1" applyBorder="1" applyAlignment="1">
      <alignment horizontal="centerContinuous"/>
      <protection/>
    </xf>
    <xf numFmtId="0" fontId="3" fillId="0" borderId="0" xfId="185" applyNumberFormat="1" applyFont="1" applyFill="1" applyAlignment="1">
      <alignment horizontal="center"/>
      <protection/>
    </xf>
    <xf numFmtId="0" fontId="3" fillId="0" borderId="0" xfId="185" applyNumberFormat="1" applyFont="1" applyFill="1" applyBorder="1" applyAlignment="1" quotePrefix="1">
      <alignment horizontal="centerContinuous"/>
      <protection/>
    </xf>
    <xf numFmtId="0" fontId="3" fillId="0" borderId="0" xfId="185" applyNumberFormat="1" applyFont="1" applyFill="1" applyAlignment="1">
      <alignment horizontal="centerContinuous"/>
      <protection/>
    </xf>
    <xf numFmtId="17" fontId="11" fillId="0" borderId="0" xfId="185" applyNumberFormat="1" applyFont="1" applyFill="1">
      <alignment/>
      <protection/>
    </xf>
    <xf numFmtId="170" fontId="3" fillId="0" borderId="0" xfId="90" applyNumberFormat="1" applyFont="1" applyFill="1" applyAlignment="1">
      <alignment/>
    </xf>
    <xf numFmtId="17" fontId="3" fillId="0" borderId="0" xfId="185" applyNumberFormat="1" applyFont="1" applyFill="1">
      <alignment/>
      <protection/>
    </xf>
    <xf numFmtId="169" fontId="3" fillId="0" borderId="0" xfId="200" applyNumberFormat="1" applyFont="1" applyFill="1" applyAlignment="1">
      <alignment vertical="center"/>
      <protection/>
    </xf>
    <xf numFmtId="169" fontId="3" fillId="0" borderId="0" xfId="101" applyNumberFormat="1" applyFont="1" applyFill="1" applyAlignment="1">
      <alignment vertical="center"/>
    </xf>
    <xf numFmtId="0" fontId="11" fillId="0" borderId="0" xfId="185" applyNumberFormat="1" applyFont="1" applyFill="1" applyAlignment="1" quotePrefix="1">
      <alignment vertical="center"/>
      <protection/>
    </xf>
    <xf numFmtId="0" fontId="3" fillId="0" borderId="0" xfId="185" applyNumberFormat="1" applyFont="1" applyFill="1" applyBorder="1" applyAlignment="1">
      <alignment horizontal="centerContinuous" vertical="center"/>
      <protection/>
    </xf>
    <xf numFmtId="0" fontId="9" fillId="0" borderId="0" xfId="185" applyNumberFormat="1" applyFont="1" applyFill="1" applyAlignment="1">
      <alignment vertical="center"/>
      <protection/>
    </xf>
    <xf numFmtId="0" fontId="3" fillId="0" borderId="0" xfId="300" applyNumberFormat="1" applyFont="1" applyFill="1" applyBorder="1" applyAlignment="1">
      <alignment horizontal="centerContinuous" vertical="center"/>
      <protection/>
    </xf>
    <xf numFmtId="170" fontId="3" fillId="0" borderId="0" xfId="90" applyNumberFormat="1" applyFont="1" applyFill="1" applyAlignment="1">
      <alignment vertical="center"/>
    </xf>
    <xf numFmtId="0" fontId="3" fillId="0" borderId="0" xfId="185" applyNumberFormat="1" applyFont="1" applyFill="1" applyAlignment="1">
      <alignment horizontal="center" vertical="center"/>
      <protection/>
    </xf>
    <xf numFmtId="0" fontId="3" fillId="0" borderId="0" xfId="185" applyNumberFormat="1" applyFont="1" applyFill="1" applyBorder="1" applyAlignment="1" quotePrefix="1">
      <alignment horizontal="centerContinuous" vertical="center"/>
      <protection/>
    </xf>
    <xf numFmtId="0" fontId="3" fillId="0" borderId="0" xfId="185" applyNumberFormat="1" applyFont="1" applyFill="1" applyAlignment="1">
      <alignment horizontal="centerContinuous" vertical="center"/>
      <protection/>
    </xf>
    <xf numFmtId="17" fontId="11" fillId="0" borderId="0" xfId="185" applyNumberFormat="1" applyFont="1" applyFill="1" applyAlignment="1">
      <alignment vertical="center"/>
      <protection/>
    </xf>
    <xf numFmtId="17" fontId="3" fillId="0" borderId="0" xfId="185" applyNumberFormat="1" applyFont="1" applyFill="1" applyAlignment="1">
      <alignment vertical="center"/>
      <protection/>
    </xf>
    <xf numFmtId="0" fontId="3" fillId="0" borderId="0" xfId="185" applyNumberFormat="1" applyFont="1" applyFill="1" applyAlignment="1" quotePrefix="1">
      <alignment horizontal="centerContinuous" vertical="center"/>
      <protection/>
    </xf>
    <xf numFmtId="0" fontId="4" fillId="0" borderId="0" xfId="185" applyNumberFormat="1" applyFont="1" applyFill="1" applyAlignment="1">
      <alignment vertical="center"/>
      <protection/>
    </xf>
    <xf numFmtId="170" fontId="4" fillId="0" borderId="0" xfId="90" applyNumberFormat="1" applyFont="1" applyFill="1" applyAlignment="1">
      <alignment vertical="center"/>
    </xf>
    <xf numFmtId="170" fontId="3" fillId="0" borderId="26" xfId="90" applyNumberFormat="1" applyFont="1" applyFill="1" applyBorder="1" applyAlignment="1">
      <alignment vertical="center"/>
    </xf>
    <xf numFmtId="0" fontId="5" fillId="0" borderId="0" xfId="200" applyNumberFormat="1" applyFont="1" applyFill="1" applyAlignment="1">
      <alignment horizontal="right"/>
      <protection/>
    </xf>
    <xf numFmtId="37" fontId="5" fillId="0" borderId="0" xfId="87" applyNumberFormat="1" applyFont="1" applyFill="1" applyBorder="1" applyAlignment="1">
      <alignment/>
    </xf>
    <xf numFmtId="169" fontId="5" fillId="0" borderId="0" xfId="87" applyNumberFormat="1" applyFont="1" applyFill="1" applyBorder="1" applyAlignment="1">
      <alignment/>
    </xf>
    <xf numFmtId="0" fontId="10" fillId="0" borderId="0" xfId="200" applyNumberFormat="1" applyFont="1" applyFill="1" applyAlignment="1" quotePrefix="1">
      <alignment vertical="center"/>
      <protection/>
    </xf>
    <xf numFmtId="0" fontId="10" fillId="0" borderId="0" xfId="200" applyNumberFormat="1" applyFont="1" applyFill="1">
      <alignment/>
      <protection/>
    </xf>
    <xf numFmtId="0" fontId="4" fillId="0" borderId="0" xfId="200" applyNumberFormat="1" applyFont="1" applyFill="1">
      <alignment/>
      <protection/>
    </xf>
    <xf numFmtId="0" fontId="4" fillId="0" borderId="24" xfId="300" applyNumberFormat="1" applyFont="1" applyFill="1" applyBorder="1" applyAlignment="1">
      <alignment horizontal="center" vertical="center"/>
      <protection/>
    </xf>
    <xf numFmtId="0" fontId="4" fillId="0" borderId="0" xfId="200" applyNumberFormat="1" applyFont="1" applyFill="1" applyBorder="1">
      <alignment/>
      <protection/>
    </xf>
    <xf numFmtId="0" fontId="4" fillId="0" borderId="24" xfId="200" applyNumberFormat="1" applyFont="1" applyFill="1" applyBorder="1" applyAlignment="1">
      <alignment horizontal="centerContinuous"/>
      <protection/>
    </xf>
    <xf numFmtId="0" fontId="4" fillId="0" borderId="24" xfId="300" applyNumberFormat="1" applyFont="1" applyFill="1" applyBorder="1" applyAlignment="1">
      <alignment horizontal="center"/>
      <protection/>
    </xf>
    <xf numFmtId="0" fontId="4" fillId="0" borderId="0" xfId="300" applyNumberFormat="1" applyFont="1" applyFill="1" applyBorder="1" applyAlignment="1">
      <alignment horizontal="center"/>
      <protection/>
    </xf>
    <xf numFmtId="39" fontId="4" fillId="0" borderId="23" xfId="200" applyNumberFormat="1" applyFont="1" applyFill="1" applyBorder="1" applyAlignment="1" quotePrefix="1">
      <alignment horizontal="center" vertical="top" wrapText="1"/>
      <protection/>
    </xf>
    <xf numFmtId="168" fontId="4" fillId="0" borderId="0" xfId="200" applyFont="1" applyFill="1" applyBorder="1" applyAlignment="1">
      <alignment horizontal="center"/>
      <protection/>
    </xf>
    <xf numFmtId="170" fontId="4" fillId="0" borderId="0" xfId="200" applyNumberFormat="1" applyFont="1" applyFill="1" applyBorder="1">
      <alignment/>
      <protection/>
    </xf>
    <xf numFmtId="169" fontId="4" fillId="0" borderId="0" xfId="200" applyNumberFormat="1" applyFont="1" applyFill="1" applyAlignment="1">
      <alignment vertical="center"/>
      <protection/>
    </xf>
    <xf numFmtId="0" fontId="18" fillId="0" borderId="0" xfId="221" applyNumberFormat="1" applyFont="1" applyFill="1">
      <alignment/>
      <protection/>
    </xf>
    <xf numFmtId="37" fontId="4" fillId="0" borderId="0" xfId="87" applyNumberFormat="1" applyFont="1" applyFill="1" applyBorder="1" applyAlignment="1">
      <alignment horizontal="right"/>
    </xf>
    <xf numFmtId="0" fontId="36" fillId="0" borderId="0" xfId="200" applyNumberFormat="1" applyFont="1" applyFill="1">
      <alignment/>
      <protection/>
    </xf>
    <xf numFmtId="0" fontId="4" fillId="0" borderId="0" xfId="200" applyNumberFormat="1" applyFont="1" applyFill="1" applyAlignment="1">
      <alignment horizontal="left"/>
      <protection/>
    </xf>
    <xf numFmtId="170" fontId="4" fillId="0" borderId="0" xfId="200" applyNumberFormat="1" applyFont="1" applyFill="1">
      <alignment/>
      <protection/>
    </xf>
    <xf numFmtId="0" fontId="4" fillId="0" borderId="0" xfId="221" applyNumberFormat="1" applyFont="1" applyFill="1" applyAlignment="1">
      <alignment horizontal="left"/>
      <protection/>
    </xf>
    <xf numFmtId="37" fontId="5" fillId="0" borderId="28" xfId="87" applyNumberFormat="1" applyFont="1" applyFill="1" applyBorder="1" applyAlignment="1">
      <alignment/>
    </xf>
    <xf numFmtId="170" fontId="5" fillId="0" borderId="0" xfId="87" applyNumberFormat="1" applyFont="1" applyFill="1" applyBorder="1" applyAlignment="1">
      <alignment/>
    </xf>
    <xf numFmtId="169" fontId="5" fillId="0" borderId="0" xfId="200" applyNumberFormat="1" applyFont="1" applyFill="1" applyAlignment="1">
      <alignment vertical="center"/>
      <protection/>
    </xf>
    <xf numFmtId="0" fontId="10" fillId="0" borderId="0" xfId="221" applyNumberFormat="1" applyFont="1" applyFill="1">
      <alignment/>
      <protection/>
    </xf>
    <xf numFmtId="43" fontId="13" fillId="0" borderId="0" xfId="101" applyNumberFormat="1" applyFont="1" applyFill="1" applyAlignment="1">
      <alignment/>
    </xf>
    <xf numFmtId="0" fontId="5" fillId="0" borderId="0" xfId="300" applyNumberFormat="1" applyFont="1" applyFill="1" applyAlignment="1">
      <alignment horizontal="left"/>
      <protection/>
    </xf>
    <xf numFmtId="0" fontId="10" fillId="0" borderId="0" xfId="300" applyNumberFormat="1" applyFont="1" applyFill="1" applyAlignment="1" quotePrefix="1">
      <alignment horizontal="left"/>
      <protection/>
    </xf>
    <xf numFmtId="0" fontId="5" fillId="0" borderId="0" xfId="300" applyNumberFormat="1" applyFont="1" applyFill="1" applyBorder="1">
      <alignment/>
      <protection/>
    </xf>
    <xf numFmtId="0" fontId="5" fillId="0" borderId="0" xfId="300" applyNumberFormat="1" applyFont="1" applyFill="1" applyAlignment="1" quotePrefix="1">
      <alignment horizontal="left"/>
      <protection/>
    </xf>
    <xf numFmtId="43" fontId="5" fillId="0" borderId="0" xfId="87" applyFont="1" applyFill="1" applyAlignment="1">
      <alignment/>
    </xf>
    <xf numFmtId="43" fontId="38" fillId="0" borderId="0" xfId="101" applyNumberFormat="1" applyFont="1" applyFill="1" applyAlignment="1">
      <alignment/>
    </xf>
    <xf numFmtId="0" fontId="4" fillId="0" borderId="0" xfId="300" applyNumberFormat="1" applyFont="1" applyFill="1" applyAlignment="1">
      <alignment vertical="center"/>
      <protection/>
    </xf>
    <xf numFmtId="0" fontId="4" fillId="0" borderId="0" xfId="300" applyNumberFormat="1" applyFont="1" applyFill="1" applyBorder="1" applyAlignment="1">
      <alignment horizontal="centerContinuous"/>
      <protection/>
    </xf>
    <xf numFmtId="169" fontId="4" fillId="0" borderId="0" xfId="200" applyNumberFormat="1" applyFont="1" applyFill="1">
      <alignment/>
      <protection/>
    </xf>
    <xf numFmtId="170" fontId="4" fillId="0" borderId="23" xfId="200" applyNumberFormat="1" applyFont="1" applyFill="1" applyBorder="1">
      <alignment/>
      <protection/>
    </xf>
    <xf numFmtId="170" fontId="4" fillId="0" borderId="27" xfId="200" applyNumberFormat="1" applyFont="1" applyFill="1" applyBorder="1">
      <alignment/>
      <protection/>
    </xf>
    <xf numFmtId="0" fontId="4" fillId="0" borderId="0" xfId="300" applyNumberFormat="1" applyFont="1" applyFill="1">
      <alignment/>
      <protection/>
    </xf>
    <xf numFmtId="170" fontId="4" fillId="0" borderId="28" xfId="200" applyNumberFormat="1" applyFont="1" applyFill="1" applyBorder="1">
      <alignment/>
      <protection/>
    </xf>
    <xf numFmtId="0" fontId="4" fillId="0" borderId="0" xfId="200" applyNumberFormat="1" applyFont="1">
      <alignment/>
      <protection/>
    </xf>
    <xf numFmtId="0" fontId="38" fillId="0" borderId="0" xfId="200" applyNumberFormat="1" applyFont="1" applyFill="1">
      <alignment/>
      <protection/>
    </xf>
    <xf numFmtId="0" fontId="38" fillId="0" borderId="0" xfId="300" applyNumberFormat="1" applyFont="1" applyFill="1">
      <alignment/>
      <protection/>
    </xf>
    <xf numFmtId="43" fontId="38" fillId="0" borderId="0" xfId="77" applyFont="1" applyFill="1" applyAlignment="1">
      <alignment/>
    </xf>
    <xf numFmtId="43" fontId="38" fillId="0" borderId="0" xfId="87" applyFont="1" applyFill="1" applyBorder="1" applyAlignment="1">
      <alignment horizontal="center" vertical="center"/>
    </xf>
    <xf numFmtId="0" fontId="4" fillId="0" borderId="0" xfId="315" applyFont="1" applyFill="1" applyBorder="1" applyAlignment="1">
      <alignment horizontal="center"/>
      <protection/>
    </xf>
    <xf numFmtId="43" fontId="4" fillId="0" borderId="0" xfId="77" applyFont="1" applyFill="1" applyBorder="1" applyAlignment="1">
      <alignment vertical="center"/>
    </xf>
    <xf numFmtId="0" fontId="4" fillId="0" borderId="0" xfId="315" applyFont="1" applyFill="1" applyBorder="1" applyAlignment="1">
      <alignment vertical="center"/>
      <protection/>
    </xf>
    <xf numFmtId="168" fontId="4" fillId="0" borderId="0" xfId="300" applyFont="1" applyFill="1" applyBorder="1" applyAlignment="1">
      <alignment vertical="center"/>
      <protection/>
    </xf>
    <xf numFmtId="173" fontId="4" fillId="0" borderId="0" xfId="77" applyNumberFormat="1" applyFont="1" applyAlignment="1">
      <alignment/>
    </xf>
    <xf numFmtId="173" fontId="4" fillId="0" borderId="0" xfId="200" applyNumberFormat="1" applyFont="1">
      <alignment/>
      <protection/>
    </xf>
    <xf numFmtId="173" fontId="4" fillId="0" borderId="0" xfId="200" applyNumberFormat="1" applyFont="1" applyFill="1" applyBorder="1">
      <alignment/>
      <protection/>
    </xf>
    <xf numFmtId="173" fontId="38" fillId="0" borderId="0" xfId="87" applyNumberFormat="1" applyFont="1" applyFill="1" applyBorder="1" applyAlignment="1">
      <alignment horizontal="center" vertical="center"/>
    </xf>
    <xf numFmtId="49" fontId="4" fillId="0" borderId="0" xfId="314" applyNumberFormat="1" applyFont="1" applyFill="1" applyBorder="1" applyAlignment="1">
      <alignment horizontal="left"/>
      <protection/>
    </xf>
    <xf numFmtId="37" fontId="4" fillId="0" borderId="0" xfId="228" applyNumberFormat="1" applyFont="1" applyFill="1">
      <alignment/>
      <protection/>
    </xf>
    <xf numFmtId="39" fontId="4" fillId="0" borderId="0" xfId="200" applyNumberFormat="1" applyFont="1" applyFill="1" applyBorder="1" applyAlignment="1">
      <alignment horizontal="left" vertical="center"/>
      <protection/>
    </xf>
    <xf numFmtId="173" fontId="4" fillId="0" borderId="0" xfId="77" applyNumberFormat="1" applyFont="1" applyFill="1" applyBorder="1" applyAlignment="1">
      <alignment vertical="center"/>
    </xf>
    <xf numFmtId="173" fontId="4" fillId="0" borderId="25" xfId="200" applyNumberFormat="1" applyFont="1" applyBorder="1">
      <alignment/>
      <protection/>
    </xf>
    <xf numFmtId="173" fontId="4" fillId="0" borderId="0" xfId="200" applyNumberFormat="1" applyFont="1" applyBorder="1">
      <alignment/>
      <protection/>
    </xf>
    <xf numFmtId="169" fontId="5" fillId="0" borderId="0" xfId="200" applyNumberFormat="1" applyFont="1" applyFill="1" applyBorder="1">
      <alignment/>
      <protection/>
    </xf>
    <xf numFmtId="0" fontId="4" fillId="0" borderId="0" xfId="230" applyNumberFormat="1" applyFont="1" applyFill="1">
      <alignment/>
      <protection/>
    </xf>
    <xf numFmtId="0" fontId="4" fillId="0" borderId="0" xfId="230" applyNumberFormat="1" applyFont="1" applyFill="1" applyAlignment="1">
      <alignment horizontal="left" indent="1"/>
      <protection/>
    </xf>
    <xf numFmtId="0" fontId="4" fillId="0" borderId="0" xfId="200" applyNumberFormat="1" applyFont="1" applyFill="1" applyAlignment="1">
      <alignment horizontal="center"/>
      <protection/>
    </xf>
    <xf numFmtId="0" fontId="4" fillId="0" borderId="0" xfId="230" applyNumberFormat="1" applyFont="1" applyFill="1" applyAlignment="1">
      <alignment horizontal="right"/>
      <protection/>
    </xf>
    <xf numFmtId="0" fontId="4" fillId="0" borderId="0" xfId="235" applyFont="1" applyFill="1" applyAlignment="1">
      <alignment vertical="center"/>
      <protection/>
    </xf>
    <xf numFmtId="0" fontId="4" fillId="0" borderId="0" xfId="0" applyNumberFormat="1" applyFont="1" applyFill="1" applyAlignment="1">
      <alignment horizontal="center"/>
    </xf>
    <xf numFmtId="0" fontId="4" fillId="0" borderId="0" xfId="230" applyNumberFormat="1" applyFont="1" applyFill="1" applyAlignment="1">
      <alignment horizontal="left"/>
      <protection/>
    </xf>
    <xf numFmtId="0" fontId="40" fillId="0" borderId="0" xfId="230" applyNumberFormat="1" applyFont="1" applyFill="1" applyAlignment="1">
      <alignment horizontal="left"/>
      <protection/>
    </xf>
    <xf numFmtId="0" fontId="10" fillId="0" borderId="0" xfId="200" applyNumberFormat="1" applyFont="1" applyFill="1" applyBorder="1">
      <alignment/>
      <protection/>
    </xf>
    <xf numFmtId="0" fontId="5" fillId="0" borderId="0" xfId="230" applyNumberFormat="1" applyFont="1" applyFill="1" applyAlignment="1">
      <alignment horizontal="left"/>
      <protection/>
    </xf>
    <xf numFmtId="0" fontId="5" fillId="0" borderId="0" xfId="200" applyNumberFormat="1" applyFont="1" applyFill="1" applyBorder="1" applyAlignment="1">
      <alignment horizontal="center"/>
      <protection/>
    </xf>
    <xf numFmtId="43" fontId="5" fillId="0" borderId="0" xfId="101" applyNumberFormat="1" applyFont="1" applyFill="1" applyBorder="1" applyAlignment="1">
      <alignment horizontal="right" vertical="center"/>
    </xf>
    <xf numFmtId="0" fontId="10" fillId="0" borderId="0" xfId="200" applyNumberFormat="1" applyFont="1" applyFill="1" quotePrefix="1">
      <alignment/>
      <protection/>
    </xf>
    <xf numFmtId="0" fontId="10" fillId="0" borderId="0" xfId="315" applyFont="1" applyFill="1" applyBorder="1" applyAlignment="1" quotePrefix="1">
      <alignment horizontal="left" vertical="center"/>
      <protection/>
    </xf>
    <xf numFmtId="169" fontId="5" fillId="0" borderId="0" xfId="112" applyFont="1" applyFill="1" applyAlignment="1">
      <alignment vertical="center"/>
    </xf>
    <xf numFmtId="0" fontId="5" fillId="0" borderId="0" xfId="315" applyFont="1" applyFill="1" applyBorder="1" applyAlignment="1">
      <alignment horizontal="center"/>
      <protection/>
    </xf>
    <xf numFmtId="43" fontId="5" fillId="0" borderId="0" xfId="77" applyFont="1" applyFill="1" applyBorder="1" applyAlignment="1">
      <alignment vertical="center"/>
    </xf>
    <xf numFmtId="168" fontId="10" fillId="0" borderId="0" xfId="200" applyFont="1" applyFill="1" applyBorder="1" applyAlignment="1" quotePrefix="1">
      <alignment horizontal="left" vertical="center"/>
      <protection/>
    </xf>
    <xf numFmtId="0" fontId="5" fillId="0" borderId="0" xfId="200" applyNumberFormat="1" applyFont="1">
      <alignment/>
      <protection/>
    </xf>
    <xf numFmtId="0" fontId="5" fillId="0" borderId="0" xfId="200" applyNumberFormat="1" applyFont="1" applyFill="1" applyAlignment="1" quotePrefix="1">
      <alignment vertical="center"/>
      <protection/>
    </xf>
    <xf numFmtId="0" fontId="10" fillId="0" borderId="0" xfId="200" applyNumberFormat="1" applyFont="1" applyFill="1" applyAlignment="1" quotePrefix="1">
      <alignment horizontal="center"/>
      <protection/>
    </xf>
    <xf numFmtId="0" fontId="10" fillId="0" borderId="0" xfId="288" applyNumberFormat="1" applyFont="1" applyFill="1" applyAlignment="1" quotePrefix="1">
      <alignment/>
      <protection/>
    </xf>
    <xf numFmtId="0" fontId="10" fillId="0" borderId="0" xfId="288" applyNumberFormat="1" applyFont="1" applyFill="1" applyAlignment="1">
      <alignment vertical="center"/>
      <protection/>
    </xf>
    <xf numFmtId="168" fontId="5" fillId="0" borderId="0" xfId="288" applyNumberFormat="1" applyFont="1" applyFill="1" applyAlignment="1">
      <alignment vertical="center"/>
      <protection/>
    </xf>
    <xf numFmtId="0" fontId="5" fillId="0" borderId="0" xfId="288" applyNumberFormat="1" applyFont="1" applyFill="1" applyAlignment="1">
      <alignment vertical="center"/>
      <protection/>
    </xf>
    <xf numFmtId="168" fontId="5" fillId="0" borderId="0" xfId="289" applyFont="1" applyFill="1" applyAlignment="1">
      <alignment vertical="center"/>
      <protection/>
    </xf>
    <xf numFmtId="0" fontId="4" fillId="0" borderId="0" xfId="200" applyNumberFormat="1" applyFont="1" applyFill="1" applyAlignment="1">
      <alignment vertical="center"/>
      <protection/>
    </xf>
    <xf numFmtId="0" fontId="4" fillId="0" borderId="23" xfId="300" applyNumberFormat="1" applyFont="1" applyFill="1" applyBorder="1" applyAlignment="1">
      <alignment horizontal="centerContinuous" vertical="center"/>
      <protection/>
    </xf>
    <xf numFmtId="0" fontId="4" fillId="0" borderId="24" xfId="300" applyNumberFormat="1" applyFont="1" applyFill="1" applyBorder="1" applyAlignment="1">
      <alignment horizontal="centerContinuous" vertical="center"/>
      <protection/>
    </xf>
    <xf numFmtId="0" fontId="4" fillId="0" borderId="0" xfId="317" applyFont="1" applyFill="1" applyAlignment="1">
      <alignment vertical="center"/>
      <protection/>
    </xf>
    <xf numFmtId="168" fontId="37" fillId="0" borderId="0" xfId="289" applyFont="1" applyFill="1" applyAlignment="1">
      <alignment vertical="center"/>
      <protection/>
    </xf>
    <xf numFmtId="0" fontId="4" fillId="0" borderId="0" xfId="288" applyNumberFormat="1" applyFont="1" applyFill="1" applyAlignment="1">
      <alignment vertical="center"/>
      <protection/>
    </xf>
    <xf numFmtId="168" fontId="4" fillId="0" borderId="0" xfId="200" applyFont="1" applyFill="1" applyBorder="1" applyAlignment="1">
      <alignment horizontal="center" vertical="center"/>
      <protection/>
    </xf>
    <xf numFmtId="0" fontId="4" fillId="0" borderId="0" xfId="288" applyNumberFormat="1" applyFont="1" applyFill="1" applyAlignment="1">
      <alignment/>
      <protection/>
    </xf>
    <xf numFmtId="0" fontId="4" fillId="0" borderId="0" xfId="289" applyNumberFormat="1" applyFont="1" applyFill="1">
      <alignment/>
      <protection/>
    </xf>
    <xf numFmtId="43" fontId="38" fillId="0" borderId="0" xfId="265" applyNumberFormat="1" applyFont="1" applyFill="1" applyAlignment="1">
      <alignment/>
    </xf>
    <xf numFmtId="170" fontId="4" fillId="0" borderId="0" xfId="90" applyNumberFormat="1" applyFont="1" applyFill="1" applyBorder="1" applyAlignment="1">
      <alignment/>
    </xf>
    <xf numFmtId="170" fontId="4" fillId="0" borderId="0" xfId="90" applyNumberFormat="1" applyFont="1" applyFill="1" applyAlignment="1">
      <alignment/>
    </xf>
    <xf numFmtId="170" fontId="4" fillId="0" borderId="0" xfId="288" applyNumberFormat="1" applyFont="1" applyFill="1" applyAlignment="1">
      <alignment vertical="center"/>
      <protection/>
    </xf>
    <xf numFmtId="0" fontId="4" fillId="0" borderId="0" xfId="313" applyFont="1" applyFill="1">
      <alignment/>
      <protection/>
    </xf>
    <xf numFmtId="173" fontId="4" fillId="0" borderId="0" xfId="265" applyNumberFormat="1" applyFont="1" applyFill="1" applyBorder="1" applyAlignment="1" quotePrefix="1">
      <alignment horizontal="center" vertical="center"/>
    </xf>
    <xf numFmtId="0" fontId="4" fillId="0" borderId="0" xfId="288" applyNumberFormat="1" applyFont="1" applyFill="1" applyBorder="1" applyAlignment="1">
      <alignment horizontal="centerContinuous" vertical="center"/>
      <protection/>
    </xf>
    <xf numFmtId="0" fontId="4" fillId="0" borderId="0" xfId="288" applyNumberFormat="1" applyFont="1" applyFill="1" applyBorder="1" applyAlignment="1">
      <alignment vertical="center"/>
      <protection/>
    </xf>
    <xf numFmtId="176" fontId="4" fillId="0" borderId="0" xfId="265" applyNumberFormat="1" applyFont="1" applyFill="1" applyBorder="1" applyAlignment="1" quotePrefix="1">
      <alignment horizontal="center" vertical="center"/>
    </xf>
    <xf numFmtId="0" fontId="10" fillId="0" borderId="0" xfId="200" applyNumberFormat="1" applyFont="1" applyFill="1" applyAlignment="1" quotePrefix="1">
      <alignment/>
      <protection/>
    </xf>
    <xf numFmtId="0" fontId="10" fillId="0" borderId="0" xfId="315" applyFont="1" applyFill="1" applyBorder="1" applyAlignment="1">
      <alignment/>
      <protection/>
    </xf>
    <xf numFmtId="49" fontId="5" fillId="0" borderId="0" xfId="200" applyNumberFormat="1" applyFont="1" applyFill="1" applyBorder="1" applyAlignment="1">
      <alignment horizontal="center"/>
      <protection/>
    </xf>
    <xf numFmtId="168" fontId="4" fillId="0" borderId="0" xfId="300" applyFont="1" applyFill="1">
      <alignment/>
      <protection/>
    </xf>
    <xf numFmtId="0" fontId="4" fillId="0" borderId="0" xfId="90" applyNumberFormat="1" applyFont="1" applyFill="1" applyBorder="1" applyAlignment="1">
      <alignment horizontal="center"/>
    </xf>
    <xf numFmtId="0" fontId="4" fillId="0" borderId="0" xfId="200" applyNumberFormat="1" applyFont="1" applyFill="1" applyBorder="1" applyAlignment="1">
      <alignment horizontal="center"/>
      <protection/>
    </xf>
    <xf numFmtId="170" fontId="4" fillId="0" borderId="0" xfId="90" applyNumberFormat="1" applyFont="1" applyFill="1" applyBorder="1" applyAlignment="1">
      <alignment/>
    </xf>
    <xf numFmtId="170" fontId="4" fillId="0" borderId="0" xfId="200" applyNumberFormat="1" applyFont="1" applyFill="1" applyBorder="1" applyAlignment="1">
      <alignment horizontal="center"/>
      <protection/>
    </xf>
    <xf numFmtId="170" fontId="4" fillId="0" borderId="0" xfId="200" applyNumberFormat="1" applyFont="1" applyFill="1" applyAlignment="1">
      <alignment vertical="center"/>
      <protection/>
    </xf>
    <xf numFmtId="170" fontId="4" fillId="0" borderId="0" xfId="90" applyNumberFormat="1" applyFont="1" applyFill="1" applyBorder="1" applyAlignment="1">
      <alignment horizontal="center"/>
    </xf>
    <xf numFmtId="0" fontId="25" fillId="0" borderId="0" xfId="200" applyNumberFormat="1" applyFont="1" applyFill="1" applyAlignment="1">
      <alignment horizontal="centerContinuous"/>
      <protection/>
    </xf>
    <xf numFmtId="0" fontId="5" fillId="0" borderId="0" xfId="200" applyNumberFormat="1" applyFont="1" applyFill="1" applyAlignment="1">
      <alignment horizontal="centerContinuous"/>
      <protection/>
    </xf>
    <xf numFmtId="169" fontId="5" fillId="0" borderId="0" xfId="90" applyFont="1" applyFill="1" applyBorder="1" applyAlignment="1">
      <alignment horizontal="right"/>
    </xf>
    <xf numFmtId="168" fontId="5" fillId="0" borderId="0" xfId="300" applyFont="1" applyFill="1" applyAlignment="1">
      <alignment vertical="center"/>
      <protection/>
    </xf>
    <xf numFmtId="168" fontId="5" fillId="0" borderId="0" xfId="300" applyFont="1" applyFill="1">
      <alignment/>
      <protection/>
    </xf>
    <xf numFmtId="168" fontId="4" fillId="0" borderId="0" xfId="200" applyFont="1" applyFill="1" applyAlignment="1">
      <alignment horizontal="centerContinuous" vertical="center"/>
      <protection/>
    </xf>
    <xf numFmtId="0" fontId="13" fillId="0" borderId="0" xfId="288" applyNumberFormat="1" applyFont="1" applyFill="1" applyAlignment="1">
      <alignment/>
      <protection/>
    </xf>
    <xf numFmtId="0" fontId="4" fillId="0" borderId="0" xfId="200" applyNumberFormat="1" applyFont="1" applyFill="1" applyAlignment="1" quotePrefix="1">
      <alignment horizontal="left" vertical="center"/>
      <protection/>
    </xf>
    <xf numFmtId="0" fontId="4" fillId="0" borderId="0" xfId="200" applyNumberFormat="1" applyFont="1" applyFill="1" applyAlignment="1">
      <alignment/>
      <protection/>
    </xf>
    <xf numFmtId="0" fontId="4" fillId="0" borderId="0" xfId="200" applyNumberFormat="1" applyFont="1" applyFill="1" applyAlignment="1" quotePrefix="1">
      <alignment horizontal="left"/>
      <protection/>
    </xf>
    <xf numFmtId="0" fontId="5" fillId="0" borderId="0" xfId="200" applyNumberFormat="1" applyFont="1" applyFill="1" quotePrefix="1">
      <alignment/>
      <protection/>
    </xf>
    <xf numFmtId="0" fontId="4" fillId="0" borderId="0" xfId="200" applyNumberFormat="1" applyFont="1" applyFill="1" quotePrefix="1">
      <alignment/>
      <protection/>
    </xf>
    <xf numFmtId="49" fontId="10" fillId="0" borderId="0" xfId="300" applyNumberFormat="1" applyFont="1" applyFill="1" applyAlignment="1" quotePrefix="1">
      <alignment vertical="center"/>
      <protection/>
    </xf>
    <xf numFmtId="0" fontId="10" fillId="0" borderId="0" xfId="300" applyNumberFormat="1" applyFont="1" applyFill="1" applyAlignment="1">
      <alignment vertical="center"/>
      <protection/>
    </xf>
    <xf numFmtId="0" fontId="5" fillId="0" borderId="0" xfId="300" applyNumberFormat="1" applyFont="1" applyFill="1" quotePrefix="1">
      <alignment/>
      <protection/>
    </xf>
    <xf numFmtId="17" fontId="5" fillId="0" borderId="0" xfId="300" applyNumberFormat="1" applyFont="1" applyFill="1" applyAlignment="1" quotePrefix="1">
      <alignment vertical="center"/>
      <protection/>
    </xf>
    <xf numFmtId="17" fontId="5" fillId="0" borderId="0" xfId="300" applyNumberFormat="1" applyFont="1" applyFill="1" applyAlignment="1">
      <alignment vertical="center"/>
      <protection/>
    </xf>
    <xf numFmtId="0" fontId="5" fillId="0" borderId="0" xfId="313" applyFont="1" applyFill="1">
      <alignment/>
      <protection/>
    </xf>
    <xf numFmtId="0" fontId="5" fillId="0" borderId="0" xfId="313" applyFont="1" applyFill="1" quotePrefix="1">
      <alignment/>
      <protection/>
    </xf>
    <xf numFmtId="0" fontId="12" fillId="0" borderId="0" xfId="200" applyNumberFormat="1" applyFont="1" applyFill="1">
      <alignment/>
      <protection/>
    </xf>
    <xf numFmtId="0" fontId="15" fillId="0" borderId="0" xfId="214" applyNumberFormat="1" applyFont="1" applyFill="1">
      <alignment/>
      <protection/>
    </xf>
    <xf numFmtId="37" fontId="5" fillId="0" borderId="0" xfId="200" applyNumberFormat="1" applyFont="1" applyFill="1">
      <alignment/>
      <protection/>
    </xf>
    <xf numFmtId="43" fontId="5" fillId="0" borderId="0" xfId="200" applyNumberFormat="1" applyFont="1" applyFill="1">
      <alignment/>
      <protection/>
    </xf>
    <xf numFmtId="168" fontId="4" fillId="0" borderId="23" xfId="200" applyNumberFormat="1" applyFont="1" applyFill="1" applyBorder="1" applyAlignment="1">
      <alignment horizontal="centerContinuous" vertical="center"/>
      <protection/>
    </xf>
    <xf numFmtId="169" fontId="4" fillId="0" borderId="23" xfId="90" applyNumberFormat="1" applyFont="1" applyFill="1" applyBorder="1" applyAlignment="1">
      <alignment horizontal="centerContinuous" vertical="center"/>
    </xf>
    <xf numFmtId="168" fontId="4" fillId="0" borderId="24" xfId="200" applyNumberFormat="1" applyFont="1" applyFill="1" applyBorder="1" applyAlignment="1">
      <alignment horizontal="centerContinuous" vertical="center"/>
      <protection/>
    </xf>
    <xf numFmtId="169" fontId="4" fillId="0" borderId="24" xfId="90" applyNumberFormat="1" applyFont="1" applyFill="1" applyBorder="1" applyAlignment="1">
      <alignment horizontal="centerContinuous" vertical="center"/>
    </xf>
    <xf numFmtId="168" fontId="4" fillId="0" borderId="24" xfId="200" applyNumberFormat="1" applyFont="1" applyFill="1" applyBorder="1" applyAlignment="1">
      <alignment horizontal="center" vertical="center"/>
      <protection/>
    </xf>
    <xf numFmtId="0" fontId="4" fillId="0" borderId="0" xfId="289" applyNumberFormat="1" applyFont="1" applyFill="1" applyAlignment="1">
      <alignment horizontal="center"/>
      <protection/>
    </xf>
    <xf numFmtId="43" fontId="4" fillId="0" borderId="0" xfId="263" applyFont="1" applyFill="1" applyAlignment="1">
      <alignment horizontal="center"/>
    </xf>
    <xf numFmtId="0" fontId="4" fillId="0" borderId="23" xfId="289" applyNumberFormat="1" applyFont="1" applyFill="1" applyBorder="1" applyAlignment="1">
      <alignment horizontal="center"/>
      <protection/>
    </xf>
    <xf numFmtId="43" fontId="4" fillId="0" borderId="23" xfId="263" applyFont="1" applyFill="1" applyBorder="1" applyAlignment="1">
      <alignment/>
    </xf>
    <xf numFmtId="168" fontId="4" fillId="0" borderId="0" xfId="300" applyFont="1" applyFill="1" applyAlignment="1">
      <alignment horizontal="left"/>
      <protection/>
    </xf>
    <xf numFmtId="168" fontId="4" fillId="0" borderId="0" xfId="200" applyNumberFormat="1" applyFont="1" applyFill="1" applyAlignment="1">
      <alignment horizontal="left"/>
      <protection/>
    </xf>
    <xf numFmtId="170" fontId="4" fillId="0" borderId="23" xfId="90" applyNumberFormat="1" applyFont="1" applyFill="1" applyBorder="1" applyAlignment="1">
      <alignment/>
    </xf>
    <xf numFmtId="170" fontId="5" fillId="0" borderId="0" xfId="90" applyNumberFormat="1" applyFont="1" applyFill="1" applyAlignment="1">
      <alignment/>
    </xf>
    <xf numFmtId="170" fontId="5" fillId="0" borderId="0" xfId="200" applyNumberFormat="1" applyFont="1" applyFill="1">
      <alignment/>
      <protection/>
    </xf>
    <xf numFmtId="169" fontId="4" fillId="0" borderId="0" xfId="90" applyNumberFormat="1" applyFont="1" applyFill="1" applyAlignment="1">
      <alignment/>
    </xf>
    <xf numFmtId="0" fontId="4" fillId="0" borderId="0" xfId="300" applyNumberFormat="1" applyFont="1" applyFill="1" applyBorder="1">
      <alignment/>
      <protection/>
    </xf>
    <xf numFmtId="170" fontId="4" fillId="0" borderId="24" xfId="90" applyNumberFormat="1" applyFont="1" applyFill="1" applyBorder="1" applyAlignment="1">
      <alignment/>
    </xf>
    <xf numFmtId="170" fontId="4" fillId="0" borderId="0" xfId="90" applyNumberFormat="1" applyFont="1" applyFill="1" applyAlignment="1">
      <alignment/>
    </xf>
    <xf numFmtId="0" fontId="37" fillId="0" borderId="0" xfId="300" applyNumberFormat="1" applyFont="1" applyFill="1" applyAlignment="1">
      <alignment/>
      <protection/>
    </xf>
    <xf numFmtId="168" fontId="4" fillId="0" borderId="0" xfId="300" applyFont="1" applyFill="1" applyAlignment="1">
      <alignment/>
      <protection/>
    </xf>
    <xf numFmtId="170" fontId="4" fillId="0" borderId="25" xfId="90" applyNumberFormat="1" applyFont="1" applyFill="1" applyBorder="1" applyAlignment="1">
      <alignment/>
    </xf>
    <xf numFmtId="0" fontId="4" fillId="0" borderId="0" xfId="300" applyNumberFormat="1" applyFont="1" applyFill="1" applyAlignment="1">
      <alignment/>
      <protection/>
    </xf>
    <xf numFmtId="168" fontId="10" fillId="0" borderId="0" xfId="200" applyNumberFormat="1" applyFont="1" applyFill="1" applyAlignment="1">
      <alignment vertical="center"/>
      <protection/>
    </xf>
    <xf numFmtId="170" fontId="5" fillId="0" borderId="0" xfId="90" applyNumberFormat="1" applyFont="1" applyFill="1" applyBorder="1" applyAlignment="1">
      <alignment/>
    </xf>
    <xf numFmtId="169" fontId="5" fillId="0" borderId="0" xfId="200" applyNumberFormat="1" applyFont="1" applyFill="1">
      <alignment/>
      <protection/>
    </xf>
    <xf numFmtId="169" fontId="5" fillId="0" borderId="0" xfId="90" applyNumberFormat="1" applyFont="1" applyFill="1" applyBorder="1" applyAlignment="1">
      <alignment/>
    </xf>
    <xf numFmtId="169" fontId="5" fillId="0" borderId="0" xfId="90" applyNumberFormat="1" applyFont="1" applyFill="1" applyAlignment="1">
      <alignment/>
    </xf>
    <xf numFmtId="0" fontId="15" fillId="0" borderId="0" xfId="200" applyNumberFormat="1" applyFont="1" applyFill="1" applyAlignment="1">
      <alignment vertical="center"/>
      <protection/>
    </xf>
    <xf numFmtId="0" fontId="10" fillId="0" borderId="0" xfId="200" applyNumberFormat="1" applyFont="1" applyFill="1" applyAlignment="1" quotePrefix="1">
      <alignment horizontal="left" vertical="center" readingOrder="1"/>
      <protection/>
    </xf>
    <xf numFmtId="168" fontId="10" fillId="0" borderId="0" xfId="300" applyFont="1" applyFill="1" applyAlignment="1">
      <alignment vertical="center"/>
      <protection/>
    </xf>
    <xf numFmtId="168" fontId="5" fillId="0" borderId="0" xfId="300" applyFont="1" applyFill="1" applyBorder="1">
      <alignment/>
      <protection/>
    </xf>
    <xf numFmtId="43" fontId="5" fillId="0" borderId="0" xfId="200" applyNumberFormat="1" applyFont="1" applyFill="1" applyBorder="1">
      <alignment/>
      <protection/>
    </xf>
    <xf numFmtId="0" fontId="13" fillId="0" borderId="0" xfId="300" applyNumberFormat="1" applyFont="1" applyFill="1" applyAlignment="1">
      <alignment horizontal="right"/>
      <protection/>
    </xf>
    <xf numFmtId="43" fontId="5" fillId="0" borderId="0" xfId="76" applyFont="1" applyFill="1" applyAlignment="1">
      <alignment/>
    </xf>
    <xf numFmtId="0" fontId="10" fillId="0" borderId="0" xfId="232" applyFont="1" applyFill="1">
      <alignment/>
      <protection/>
    </xf>
    <xf numFmtId="0" fontId="3" fillId="0" borderId="24" xfId="200" applyNumberFormat="1" applyFont="1" applyFill="1" applyBorder="1" applyAlignment="1">
      <alignment horizontal="center"/>
      <protection/>
    </xf>
    <xf numFmtId="0" fontId="3" fillId="0" borderId="0" xfId="200" applyNumberFormat="1" applyFont="1" applyFill="1" applyBorder="1" applyAlignment="1">
      <alignment horizontal="center"/>
      <protection/>
    </xf>
    <xf numFmtId="0" fontId="3" fillId="0" borderId="0" xfId="200" applyNumberFormat="1" applyFont="1" applyFill="1" applyBorder="1" applyAlignment="1">
      <alignment/>
      <protection/>
    </xf>
    <xf numFmtId="0" fontId="3" fillId="0" borderId="24" xfId="300" applyNumberFormat="1" applyFont="1" applyFill="1" applyBorder="1" applyAlignment="1">
      <alignment horizontal="center"/>
      <protection/>
    </xf>
    <xf numFmtId="0" fontId="35" fillId="0" borderId="0" xfId="200" applyNumberFormat="1" applyFont="1" applyFill="1">
      <alignment/>
      <protection/>
    </xf>
    <xf numFmtId="0" fontId="3" fillId="0" borderId="0" xfId="200" applyNumberFormat="1" applyFont="1" applyFill="1" applyBorder="1">
      <alignment/>
      <protection/>
    </xf>
    <xf numFmtId="0" fontId="26" fillId="0" borderId="0" xfId="200" applyNumberFormat="1" applyFont="1" applyFill="1">
      <alignment/>
      <protection/>
    </xf>
    <xf numFmtId="170" fontId="3" fillId="0" borderId="0" xfId="200" applyNumberFormat="1" applyFont="1" applyFill="1">
      <alignment/>
      <protection/>
    </xf>
    <xf numFmtId="168" fontId="3" fillId="0" borderId="0" xfId="200" applyFont="1" applyFill="1">
      <alignment/>
      <protection/>
    </xf>
    <xf numFmtId="168" fontId="3" fillId="0" borderId="0" xfId="200" applyFont="1" applyFill="1" applyAlignment="1">
      <alignment vertical="center"/>
      <protection/>
    </xf>
    <xf numFmtId="168" fontId="3" fillId="0" borderId="0" xfId="200" applyFont="1" applyFill="1" applyBorder="1" applyAlignment="1">
      <alignment horizontal="centerContinuous"/>
      <protection/>
    </xf>
    <xf numFmtId="168" fontId="3" fillId="0" borderId="0" xfId="200" applyFont="1" applyFill="1" applyBorder="1">
      <alignment/>
      <protection/>
    </xf>
    <xf numFmtId="168" fontId="3" fillId="0" borderId="0" xfId="200" applyFont="1" applyFill="1" applyBorder="1" applyAlignment="1">
      <alignment horizontal="center"/>
      <protection/>
    </xf>
    <xf numFmtId="0" fontId="3" fillId="0" borderId="0" xfId="313" applyFont="1" applyFill="1">
      <alignment/>
      <protection/>
    </xf>
    <xf numFmtId="170" fontId="3" fillId="0" borderId="25" xfId="101" applyNumberFormat="1" applyFont="1" applyFill="1" applyBorder="1" applyAlignment="1">
      <alignment/>
    </xf>
    <xf numFmtId="170" fontId="3" fillId="0" borderId="0" xfId="200" applyNumberFormat="1" applyFont="1" applyFill="1" applyBorder="1" applyAlignment="1">
      <alignment vertical="center"/>
      <protection/>
    </xf>
    <xf numFmtId="169" fontId="3" fillId="0" borderId="0" xfId="90" applyFont="1" applyFill="1" applyAlignment="1">
      <alignment vertical="center"/>
    </xf>
    <xf numFmtId="43" fontId="3" fillId="0" borderId="0" xfId="110" applyFont="1" applyFill="1" applyAlignment="1">
      <alignment vertical="center"/>
    </xf>
    <xf numFmtId="170" fontId="3" fillId="0" borderId="25" xfId="200" applyNumberFormat="1" applyFont="1" applyFill="1" applyBorder="1" applyAlignment="1">
      <alignment vertical="center"/>
      <protection/>
    </xf>
    <xf numFmtId="170" fontId="3" fillId="0" borderId="26" xfId="200" applyNumberFormat="1" applyFont="1" applyFill="1" applyBorder="1" applyAlignment="1">
      <alignment vertical="center"/>
      <protection/>
    </xf>
    <xf numFmtId="0" fontId="10" fillId="0" borderId="0" xfId="313" applyFont="1" applyFill="1">
      <alignment/>
      <protection/>
    </xf>
    <xf numFmtId="170" fontId="5" fillId="0" borderId="0" xfId="200" applyNumberFormat="1" applyFont="1" applyFill="1" applyBorder="1" applyAlignment="1">
      <alignment vertical="center"/>
      <protection/>
    </xf>
    <xf numFmtId="0" fontId="10" fillId="0" borderId="0" xfId="200" applyNumberFormat="1" applyFont="1" applyFill="1" applyAlignment="1">
      <alignment/>
      <protection/>
    </xf>
    <xf numFmtId="168" fontId="5" fillId="0" borderId="0" xfId="200" applyFont="1" applyFill="1" applyAlignment="1">
      <alignment horizontal="left" vertical="center"/>
      <protection/>
    </xf>
    <xf numFmtId="170" fontId="3" fillId="0" borderId="0" xfId="101" applyNumberFormat="1" applyFont="1" applyFill="1" applyAlignment="1">
      <alignment horizontal="center"/>
    </xf>
    <xf numFmtId="170" fontId="3" fillId="0" borderId="0" xfId="101" applyNumberFormat="1" applyFont="1" applyFill="1" applyBorder="1" applyAlignment="1">
      <alignment horizontal="center" vertical="center"/>
    </xf>
    <xf numFmtId="169" fontId="3" fillId="0" borderId="0" xfId="101" applyFont="1" applyFill="1" applyAlignment="1">
      <alignment horizontal="center"/>
    </xf>
    <xf numFmtId="170" fontId="3" fillId="0" borderId="0" xfId="101" applyNumberFormat="1" applyFont="1" applyFill="1" applyAlignment="1">
      <alignment horizontal="left" vertical="center"/>
    </xf>
    <xf numFmtId="169" fontId="5" fillId="0" borderId="0" xfId="200" applyNumberFormat="1" applyFont="1" applyFill="1" applyBorder="1" applyAlignment="1">
      <alignment vertical="center"/>
      <protection/>
    </xf>
    <xf numFmtId="169" fontId="5" fillId="0" borderId="0" xfId="90" applyFont="1" applyFill="1" applyAlignment="1">
      <alignment/>
    </xf>
    <xf numFmtId="49" fontId="5" fillId="0" borderId="0" xfId="200" applyNumberFormat="1" applyFont="1" applyFill="1">
      <alignment/>
      <protection/>
    </xf>
    <xf numFmtId="49" fontId="5" fillId="0" borderId="0" xfId="200" applyNumberFormat="1" applyFont="1" applyFill="1" applyAlignment="1">
      <alignment horizontal="center"/>
      <protection/>
    </xf>
    <xf numFmtId="49" fontId="5" fillId="0" borderId="0" xfId="200" applyNumberFormat="1" applyFont="1" applyFill="1" quotePrefix="1">
      <alignment/>
      <protection/>
    </xf>
    <xf numFmtId="168" fontId="5" fillId="0" borderId="0" xfId="203" applyFont="1" applyFill="1" applyAlignment="1" quotePrefix="1">
      <alignment vertical="center"/>
      <protection/>
    </xf>
    <xf numFmtId="0" fontId="5" fillId="0" borderId="0" xfId="233" applyFont="1" applyFill="1" applyBorder="1" applyAlignment="1">
      <alignment vertical="center"/>
      <protection/>
    </xf>
    <xf numFmtId="0" fontId="5" fillId="0" borderId="0" xfId="212" applyNumberFormat="1" applyFont="1" applyFill="1" applyAlignment="1">
      <alignment vertical="center"/>
      <protection/>
    </xf>
    <xf numFmtId="168" fontId="5" fillId="0" borderId="0" xfId="218" applyNumberFormat="1" applyFont="1" applyFill="1" applyBorder="1" applyAlignment="1">
      <alignment vertical="center"/>
      <protection/>
    </xf>
    <xf numFmtId="0" fontId="5" fillId="0" borderId="0" xfId="200" applyNumberFormat="1" applyFont="1" applyFill="1" applyAlignment="1" quotePrefix="1">
      <alignment/>
      <protection/>
    </xf>
    <xf numFmtId="168" fontId="5" fillId="0" borderId="0" xfId="200" applyFont="1" applyFill="1" applyBorder="1">
      <alignment/>
      <protection/>
    </xf>
    <xf numFmtId="0" fontId="10" fillId="0" borderId="0" xfId="289" applyNumberFormat="1" applyFont="1" applyFill="1">
      <alignment/>
      <protection/>
    </xf>
    <xf numFmtId="39" fontId="5" fillId="0" borderId="0" xfId="263" applyNumberFormat="1" applyFont="1" applyFill="1" applyAlignment="1">
      <alignment/>
    </xf>
    <xf numFmtId="170" fontId="5" fillId="0" borderId="0" xfId="289" applyNumberFormat="1" applyFont="1" applyFill="1">
      <alignment/>
      <protection/>
    </xf>
    <xf numFmtId="0" fontId="5" fillId="0" borderId="0" xfId="235" applyFont="1" applyFill="1" applyAlignment="1">
      <alignment horizontal="right" vertical="center"/>
      <protection/>
    </xf>
    <xf numFmtId="0" fontId="13" fillId="0" borderId="0" xfId="186" applyNumberFormat="1" applyFont="1" applyFill="1" applyBorder="1" applyAlignment="1">
      <alignment vertical="top"/>
      <protection/>
    </xf>
    <xf numFmtId="169" fontId="5" fillId="0" borderId="0" xfId="91" applyNumberFormat="1" applyFont="1" applyFill="1" applyBorder="1" applyAlignment="1" quotePrefix="1">
      <alignment horizontal="center" vertical="center"/>
    </xf>
    <xf numFmtId="0" fontId="5" fillId="0" borderId="0" xfId="194" applyNumberFormat="1" applyFont="1" applyFill="1" applyBorder="1">
      <alignment/>
      <protection/>
    </xf>
    <xf numFmtId="168" fontId="10" fillId="0" borderId="0" xfId="300" applyFont="1" applyFill="1" applyAlignment="1" quotePrefix="1">
      <alignment vertical="center"/>
      <protection/>
    </xf>
    <xf numFmtId="0" fontId="5" fillId="0" borderId="0" xfId="300" applyNumberFormat="1" applyFont="1" applyFill="1" applyBorder="1" quotePrefix="1">
      <alignment/>
      <protection/>
    </xf>
    <xf numFmtId="0" fontId="5" fillId="0" borderId="0" xfId="236" applyFont="1" applyFill="1">
      <alignment/>
      <protection/>
    </xf>
    <xf numFmtId="40" fontId="5" fillId="0" borderId="0" xfId="236" applyNumberFormat="1" applyFont="1" applyFill="1">
      <alignment/>
      <protection/>
    </xf>
    <xf numFmtId="0" fontId="15" fillId="0" borderId="0" xfId="300" applyNumberFormat="1" applyFont="1" applyFill="1" applyAlignment="1">
      <alignment vertical="center"/>
      <protection/>
    </xf>
    <xf numFmtId="179" fontId="5" fillId="0" borderId="0" xfId="200" applyNumberFormat="1" applyFont="1" applyFill="1" applyAlignment="1" quotePrefix="1">
      <alignment horizontal="left"/>
      <protection/>
    </xf>
    <xf numFmtId="0" fontId="25" fillId="0" borderId="0" xfId="300" applyNumberFormat="1" applyFont="1" applyFill="1" applyBorder="1">
      <alignment/>
      <protection/>
    </xf>
    <xf numFmtId="168" fontId="3" fillId="0" borderId="23" xfId="200" applyFont="1" applyFill="1" applyBorder="1" applyAlignment="1" quotePrefix="1">
      <alignment horizontal="centerContinuous"/>
      <protection/>
    </xf>
    <xf numFmtId="168" fontId="3" fillId="0" borderId="23" xfId="200" applyFont="1" applyFill="1" applyBorder="1" applyAlignment="1">
      <alignment horizontal="centerContinuous"/>
      <protection/>
    </xf>
    <xf numFmtId="168" fontId="3" fillId="0" borderId="23" xfId="200" applyFont="1" applyFill="1" applyBorder="1" applyAlignment="1">
      <alignment horizontal="center"/>
      <protection/>
    </xf>
    <xf numFmtId="168" fontId="3" fillId="0" borderId="0" xfId="200" applyFont="1" applyFill="1" applyAlignment="1">
      <alignment horizontal="center" vertical="top" wrapText="1"/>
      <protection/>
    </xf>
    <xf numFmtId="168" fontId="3" fillId="0" borderId="0" xfId="200" applyFont="1" applyFill="1" applyAlignment="1">
      <alignment horizontal="center"/>
      <protection/>
    </xf>
    <xf numFmtId="16" fontId="3" fillId="0" borderId="0" xfId="200" applyNumberFormat="1" applyFont="1" applyFill="1" applyAlignment="1" quotePrefix="1">
      <alignment horizontal="center" vertical="top" wrapText="1"/>
      <protection/>
    </xf>
    <xf numFmtId="0" fontId="41" fillId="0" borderId="0" xfId="200" applyNumberFormat="1" applyFont="1" applyFill="1" applyAlignment="1">
      <alignment vertical="top"/>
      <protection/>
    </xf>
    <xf numFmtId="168" fontId="3" fillId="0" borderId="23" xfId="200" applyFont="1" applyFill="1" applyBorder="1" applyAlignment="1">
      <alignment horizontal="center" vertical="top" wrapText="1"/>
      <protection/>
    </xf>
    <xf numFmtId="168" fontId="11" fillId="0" borderId="0" xfId="200" applyFont="1" applyFill="1">
      <alignment/>
      <protection/>
    </xf>
    <xf numFmtId="170" fontId="3" fillId="0" borderId="0" xfId="200" applyNumberFormat="1" applyFont="1" applyFill="1" applyAlignment="1" quotePrefix="1">
      <alignment horizontal="center" vertical="center"/>
      <protection/>
    </xf>
    <xf numFmtId="0" fontId="3" fillId="0" borderId="0" xfId="300" applyNumberFormat="1" applyFont="1" applyFill="1">
      <alignment/>
      <protection/>
    </xf>
    <xf numFmtId="170" fontId="3" fillId="0" borderId="0" xfId="200" applyNumberFormat="1" applyFont="1" applyFill="1" applyAlignment="1">
      <alignment horizontal="center" vertical="center"/>
      <protection/>
    </xf>
    <xf numFmtId="170" fontId="5" fillId="0" borderId="0" xfId="200" applyNumberFormat="1" applyFont="1" applyFill="1" applyAlignment="1" quotePrefix="1">
      <alignment horizontal="center" vertical="center"/>
      <protection/>
    </xf>
    <xf numFmtId="49" fontId="10" fillId="0" borderId="0" xfId="200" applyNumberFormat="1" applyFont="1" applyFill="1" applyAlignment="1" quotePrefix="1">
      <alignment/>
      <protection/>
    </xf>
    <xf numFmtId="0" fontId="5" fillId="0" borderId="0" xfId="200" applyNumberFormat="1" applyFont="1" applyFill="1">
      <alignment/>
      <protection/>
    </xf>
    <xf numFmtId="17" fontId="5" fillId="0" borderId="0" xfId="200" applyNumberFormat="1" applyFont="1" applyFill="1">
      <alignment/>
      <protection/>
    </xf>
    <xf numFmtId="0" fontId="5" fillId="0" borderId="0" xfId="200" applyNumberFormat="1" applyFont="1" applyFill="1" quotePrefix="1">
      <alignment/>
      <protection/>
    </xf>
    <xf numFmtId="0" fontId="25" fillId="0" borderId="0" xfId="300" applyNumberFormat="1" applyFont="1" applyFill="1">
      <alignment/>
      <protection/>
    </xf>
    <xf numFmtId="0" fontId="15" fillId="0" borderId="0" xfId="300" applyNumberFormat="1" applyFont="1" applyFill="1" applyBorder="1" applyAlignment="1">
      <alignment vertical="center"/>
      <protection/>
    </xf>
    <xf numFmtId="0" fontId="5" fillId="0" borderId="0" xfId="200" applyNumberFormat="1" applyFont="1" applyFill="1" applyAlignment="1" quotePrefix="1">
      <alignment vertical="center"/>
      <protection/>
    </xf>
    <xf numFmtId="173" fontId="5" fillId="0" borderId="0" xfId="107" applyNumberFormat="1" applyFont="1" applyFill="1" applyAlignment="1">
      <alignment/>
    </xf>
    <xf numFmtId="173" fontId="5" fillId="0" borderId="0" xfId="107" applyNumberFormat="1" applyFont="1" applyFill="1" applyBorder="1" applyAlignment="1">
      <alignment/>
    </xf>
    <xf numFmtId="0" fontId="42" fillId="0" borderId="0" xfId="200" applyNumberFormat="1" applyFont="1" applyFill="1" applyAlignment="1">
      <alignment horizontal="justify"/>
      <protection/>
    </xf>
    <xf numFmtId="0" fontId="13" fillId="0" borderId="0" xfId="300" applyNumberFormat="1" applyFont="1" applyFill="1" applyBorder="1">
      <alignment/>
      <protection/>
    </xf>
    <xf numFmtId="0" fontId="10" fillId="0" borderId="0" xfId="300" applyNumberFormat="1" applyFont="1" applyFill="1" applyAlignment="1" quotePrefix="1">
      <alignment vertical="center"/>
      <protection/>
    </xf>
    <xf numFmtId="0" fontId="5" fillId="0" borderId="0" xfId="300" applyNumberFormat="1" applyFont="1" applyFill="1">
      <alignment/>
      <protection/>
    </xf>
    <xf numFmtId="0" fontId="12" fillId="0" borderId="0" xfId="313" applyFont="1" applyFill="1">
      <alignment/>
      <protection/>
    </xf>
    <xf numFmtId="0" fontId="5" fillId="0" borderId="0" xfId="200" applyNumberFormat="1" applyFont="1" applyFill="1" applyBorder="1" applyAlignment="1" quotePrefix="1">
      <alignment horizontal="left"/>
      <protection/>
    </xf>
    <xf numFmtId="0" fontId="5" fillId="0" borderId="0" xfId="200" applyNumberFormat="1" applyFont="1" applyFill="1" applyBorder="1" applyAlignment="1">
      <alignment horizontal="left"/>
      <protection/>
    </xf>
    <xf numFmtId="0" fontId="5" fillId="0" borderId="0" xfId="200" applyNumberFormat="1" applyFont="1" applyFill="1" applyBorder="1" applyAlignment="1">
      <alignment horizontal="left" vertical="center"/>
      <protection/>
    </xf>
    <xf numFmtId="0" fontId="5" fillId="0" borderId="23" xfId="200" applyNumberFormat="1" applyFont="1" applyFill="1" applyBorder="1" applyAlignment="1">
      <alignment horizontal="centerContinuous"/>
      <protection/>
    </xf>
    <xf numFmtId="39" fontId="5" fillId="0" borderId="0" xfId="200" applyNumberFormat="1" applyFont="1" applyFill="1" applyBorder="1" applyAlignment="1" quotePrefix="1">
      <alignment vertical="top" wrapText="1"/>
      <protection/>
    </xf>
    <xf numFmtId="168" fontId="5" fillId="0" borderId="0" xfId="200" applyFont="1" applyFill="1" applyBorder="1" applyAlignment="1" quotePrefix="1">
      <alignment horizontal="center" vertical="center"/>
      <protection/>
    </xf>
    <xf numFmtId="168" fontId="5" fillId="0" borderId="23" xfId="200" applyFont="1" applyFill="1" applyBorder="1" applyAlignment="1" quotePrefix="1">
      <alignment horizontal="center" vertical="center"/>
      <protection/>
    </xf>
    <xf numFmtId="170" fontId="5" fillId="0" borderId="27" xfId="101" applyNumberFormat="1" applyFont="1" applyFill="1" applyBorder="1" applyAlignment="1">
      <alignment vertical="center"/>
    </xf>
    <xf numFmtId="0" fontId="5" fillId="0" borderId="0" xfId="200" applyNumberFormat="1" applyFont="1" applyFill="1" applyAlignment="1" quotePrefix="1">
      <alignment horizontal="left" vertical="center"/>
      <protection/>
    </xf>
    <xf numFmtId="0" fontId="25" fillId="0" borderId="0" xfId="200" applyNumberFormat="1" applyFont="1" applyFill="1" applyAlignment="1">
      <alignment vertical="center"/>
      <protection/>
    </xf>
    <xf numFmtId="0" fontId="5" fillId="0" borderId="0" xfId="300" applyNumberFormat="1" applyFont="1" applyFill="1" applyBorder="1" applyAlignment="1">
      <alignment horizontal="center"/>
      <protection/>
    </xf>
    <xf numFmtId="0" fontId="5" fillId="0" borderId="0" xfId="221" applyNumberFormat="1" applyFont="1" applyFill="1" applyAlignment="1">
      <alignment horizontal="left" vertical="center" indent="2"/>
      <protection/>
    </xf>
    <xf numFmtId="170" fontId="5" fillId="0" borderId="0" xfId="90" applyNumberFormat="1" applyFont="1" applyFill="1" applyBorder="1" applyAlignment="1">
      <alignment vertical="center"/>
    </xf>
    <xf numFmtId="0" fontId="5" fillId="0" borderId="0" xfId="194" applyNumberFormat="1" applyFont="1" applyFill="1" applyAlignment="1">
      <alignment vertical="center"/>
      <protection/>
    </xf>
    <xf numFmtId="168" fontId="5" fillId="0" borderId="0" xfId="194" applyFont="1" applyFill="1" applyAlignment="1">
      <alignment vertical="center"/>
      <protection/>
    </xf>
    <xf numFmtId="0" fontId="5" fillId="0" borderId="0" xfId="194" applyNumberFormat="1" applyFont="1" applyFill="1" applyAlignment="1">
      <alignment horizontal="left" vertical="center" indent="2"/>
      <protection/>
    </xf>
    <xf numFmtId="0" fontId="5" fillId="0" borderId="0" xfId="221" applyNumberFormat="1" applyFont="1" applyFill="1" applyBorder="1" applyAlignment="1">
      <alignment horizontal="left" vertical="center"/>
      <protection/>
    </xf>
    <xf numFmtId="170" fontId="5" fillId="0" borderId="0" xfId="200" applyNumberFormat="1" applyFont="1" applyFill="1" applyBorder="1">
      <alignment/>
      <protection/>
    </xf>
    <xf numFmtId="173" fontId="5" fillId="0" borderId="0" xfId="200" applyNumberFormat="1" applyFont="1" applyFill="1" applyBorder="1">
      <alignment/>
      <protection/>
    </xf>
    <xf numFmtId="0" fontId="12" fillId="0" borderId="0" xfId="221" applyNumberFormat="1" applyFont="1" applyFill="1">
      <alignment/>
      <protection/>
    </xf>
    <xf numFmtId="168" fontId="5" fillId="0" borderId="0" xfId="200" applyFont="1" applyFill="1" quotePrefix="1">
      <alignment/>
      <protection/>
    </xf>
    <xf numFmtId="0" fontId="5" fillId="0" borderId="0" xfId="315" applyFont="1" applyFill="1" applyBorder="1" applyAlignment="1">
      <alignment horizontal="left" vertical="center"/>
      <protection/>
    </xf>
    <xf numFmtId="187" fontId="5" fillId="0" borderId="0" xfId="221" applyNumberFormat="1" applyFont="1" applyFill="1">
      <alignment/>
      <protection/>
    </xf>
    <xf numFmtId="0" fontId="5" fillId="0" borderId="0" xfId="314" applyFont="1" applyFill="1">
      <alignment/>
      <protection/>
    </xf>
    <xf numFmtId="0" fontId="5" fillId="0" borderId="0" xfId="221" applyNumberFormat="1" applyFont="1" applyFill="1" applyBorder="1" applyAlignment="1">
      <alignment vertical="top"/>
      <protection/>
    </xf>
    <xf numFmtId="0" fontId="12" fillId="0" borderId="0" xfId="200" applyNumberFormat="1" applyFont="1" applyFill="1" applyAlignment="1">
      <alignment vertical="center"/>
      <protection/>
    </xf>
    <xf numFmtId="0" fontId="10" fillId="0" borderId="0" xfId="234" applyFont="1" applyFill="1">
      <alignment/>
      <protection/>
    </xf>
    <xf numFmtId="49" fontId="5" fillId="0" borderId="0" xfId="88" applyNumberFormat="1" applyFont="1" applyFill="1" applyBorder="1" applyAlignment="1">
      <alignment horizontal="center" vertical="center"/>
    </xf>
    <xf numFmtId="39" fontId="5" fillId="0" borderId="23" xfId="200" applyNumberFormat="1" applyFont="1" applyFill="1" applyBorder="1" applyAlignment="1">
      <alignment horizontal="center" vertical="center"/>
      <protection/>
    </xf>
    <xf numFmtId="0" fontId="13" fillId="0" borderId="0" xfId="314" applyFont="1" applyFill="1" applyAlignment="1">
      <alignment vertical="center"/>
      <protection/>
    </xf>
    <xf numFmtId="0" fontId="39" fillId="0" borderId="0" xfId="0" applyNumberFormat="1" applyFont="1" applyFill="1" applyBorder="1" applyAlignment="1">
      <alignment vertical="center"/>
    </xf>
    <xf numFmtId="3" fontId="3" fillId="0" borderId="0" xfId="185" applyNumberFormat="1" applyFont="1" applyFill="1" applyBorder="1" applyAlignment="1" quotePrefix="1">
      <alignment horizontal="centerContinuous" vertical="center"/>
      <protection/>
    </xf>
    <xf numFmtId="0" fontId="4" fillId="0" borderId="0" xfId="200" applyNumberFormat="1" applyFont="1" applyFill="1" applyBorder="1" applyAlignment="1">
      <alignment horizontal="left" vertical="center"/>
      <protection/>
    </xf>
    <xf numFmtId="0" fontId="5" fillId="0" borderId="0" xfId="200" applyNumberFormat="1" applyFont="1" applyFill="1" applyBorder="1" applyAlignment="1" quotePrefix="1">
      <alignment vertical="center"/>
      <protection/>
    </xf>
    <xf numFmtId="0" fontId="36" fillId="0" borderId="0" xfId="200" applyNumberFormat="1" applyFont="1" applyFill="1" applyBorder="1" applyAlignment="1">
      <alignment vertical="center"/>
      <protection/>
    </xf>
    <xf numFmtId="0" fontId="15" fillId="0" borderId="0" xfId="200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quotePrefix="1">
      <alignment vertical="center"/>
    </xf>
    <xf numFmtId="0" fontId="69" fillId="0" borderId="0" xfId="0" applyNumberFormat="1" applyFont="1" applyFill="1" applyAlignment="1">
      <alignment/>
    </xf>
    <xf numFmtId="0" fontId="10" fillId="0" borderId="0" xfId="315" applyFont="1" applyFill="1" applyBorder="1" applyAlignment="1">
      <alignment vertical="center"/>
      <protection/>
    </xf>
    <xf numFmtId="0" fontId="5" fillId="0" borderId="0" xfId="194" applyNumberFormat="1" applyFont="1" applyFill="1" applyBorder="1" applyAlignment="1">
      <alignment/>
      <protection/>
    </xf>
    <xf numFmtId="0" fontId="13" fillId="0" borderId="0" xfId="194" applyNumberFormat="1" applyFont="1" applyFill="1" applyBorder="1" applyAlignment="1">
      <alignment horizontal="left" vertical="center"/>
      <protection/>
    </xf>
    <xf numFmtId="0" fontId="5" fillId="0" borderId="0" xfId="236" applyFont="1" applyFill="1" applyAlignment="1" quotePrefix="1">
      <alignment vertical="center"/>
      <protection/>
    </xf>
    <xf numFmtId="0" fontId="13" fillId="0" borderId="0" xfId="236" applyFont="1" applyFill="1" applyAlignment="1">
      <alignment vertical="center"/>
      <protection/>
    </xf>
    <xf numFmtId="170" fontId="4" fillId="0" borderId="23" xfId="90" applyNumberFormat="1" applyFont="1" applyFill="1" applyBorder="1" applyAlignment="1">
      <alignment vertical="center"/>
    </xf>
    <xf numFmtId="170" fontId="3" fillId="0" borderId="23" xfId="90" applyNumberFormat="1" applyFont="1" applyFill="1" applyBorder="1" applyAlignment="1">
      <alignment vertical="center"/>
    </xf>
    <xf numFmtId="170" fontId="4" fillId="0" borderId="0" xfId="90" applyNumberFormat="1" applyFont="1" applyFill="1" applyBorder="1" applyAlignment="1">
      <alignment vertical="center"/>
    </xf>
    <xf numFmtId="170" fontId="3" fillId="0" borderId="0" xfId="90" applyNumberFormat="1" applyFont="1" applyFill="1" applyBorder="1" applyAlignment="1">
      <alignment vertical="center"/>
    </xf>
    <xf numFmtId="3" fontId="3" fillId="0" borderId="26" xfId="185" applyNumberFormat="1" applyFont="1" applyFill="1" applyBorder="1" applyAlignment="1" quotePrefix="1">
      <alignment horizontal="centerContinuous" vertical="center"/>
      <protection/>
    </xf>
    <xf numFmtId="0" fontId="4" fillId="0" borderId="0" xfId="185" applyNumberFormat="1" applyFont="1" applyFill="1" applyBorder="1" applyAlignment="1">
      <alignment vertical="center"/>
      <protection/>
    </xf>
    <xf numFmtId="17" fontId="4" fillId="0" borderId="0" xfId="185" applyNumberFormat="1" applyFont="1" applyFill="1" applyAlignment="1">
      <alignment vertical="center"/>
      <protection/>
    </xf>
    <xf numFmtId="170" fontId="4" fillId="0" borderId="0" xfId="69" applyNumberFormat="1" applyFont="1" applyFill="1" applyBorder="1" applyAlignment="1">
      <alignment/>
    </xf>
    <xf numFmtId="170" fontId="4" fillId="0" borderId="0" xfId="69" applyNumberFormat="1" applyFont="1" applyFill="1" applyBorder="1" applyAlignment="1">
      <alignment horizontal="left"/>
    </xf>
    <xf numFmtId="170" fontId="4" fillId="0" borderId="0" xfId="69" applyNumberFormat="1" applyFont="1" applyFill="1" applyBorder="1" applyAlignment="1">
      <alignment/>
    </xf>
    <xf numFmtId="170" fontId="4" fillId="0" borderId="0" xfId="69" applyNumberFormat="1" applyFont="1" applyFill="1" applyBorder="1" applyAlignment="1">
      <alignment/>
    </xf>
    <xf numFmtId="168" fontId="4" fillId="0" borderId="0" xfId="186" applyNumberFormat="1" applyFont="1" applyFill="1" applyBorder="1" applyAlignment="1">
      <alignment vertical="center"/>
      <protection/>
    </xf>
    <xf numFmtId="0" fontId="38" fillId="0" borderId="0" xfId="186" applyNumberFormat="1" applyFont="1" applyFill="1">
      <alignment/>
      <protection/>
    </xf>
    <xf numFmtId="39" fontId="18" fillId="0" borderId="0" xfId="200" applyNumberFormat="1" applyFont="1" applyFill="1" applyBorder="1" applyAlignment="1">
      <alignment horizontal="left" vertical="center"/>
      <protection/>
    </xf>
    <xf numFmtId="0" fontId="4" fillId="0" borderId="0" xfId="186" applyNumberFormat="1" applyFont="1" applyFill="1">
      <alignment/>
      <protection/>
    </xf>
    <xf numFmtId="0" fontId="4" fillId="0" borderId="0" xfId="0" applyNumberFormat="1" applyFont="1" applyFill="1" applyAlignment="1">
      <alignment vertical="center"/>
    </xf>
    <xf numFmtId="0" fontId="70" fillId="0" borderId="0" xfId="230" applyNumberFormat="1" applyFont="1" applyFill="1" applyAlignment="1">
      <alignment horizontal="right"/>
      <protection/>
    </xf>
    <xf numFmtId="0" fontId="70" fillId="0" borderId="0" xfId="200" applyNumberFormat="1" applyFont="1" applyFill="1">
      <alignment/>
      <protection/>
    </xf>
    <xf numFmtId="0" fontId="70" fillId="0" borderId="0" xfId="230" applyNumberFormat="1" applyFont="1" applyFill="1" applyAlignment="1">
      <alignment horizontal="left"/>
      <protection/>
    </xf>
    <xf numFmtId="0" fontId="70" fillId="0" borderId="0" xfId="200" applyNumberFormat="1" applyFont="1" applyFill="1" applyBorder="1">
      <alignment/>
      <protection/>
    </xf>
    <xf numFmtId="0" fontId="5" fillId="0" borderId="0" xfId="315" applyFont="1" applyFill="1" applyBorder="1" applyAlignment="1" quotePrefix="1">
      <alignment vertical="center"/>
      <protection/>
    </xf>
    <xf numFmtId="173" fontId="4" fillId="0" borderId="0" xfId="76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2" fillId="0" borderId="0" xfId="287" applyNumberFormat="1" applyFont="1" applyFill="1" applyBorder="1" applyAlignment="1">
      <alignment vertical="center"/>
      <protection/>
    </xf>
    <xf numFmtId="43" fontId="5" fillId="0" borderId="0" xfId="88" applyFont="1" applyFill="1" applyBorder="1" applyAlignment="1">
      <alignment horizontal="center" vertical="center"/>
    </xf>
    <xf numFmtId="193" fontId="4" fillId="0" borderId="0" xfId="72" applyNumberFormat="1" applyFont="1" applyFill="1" applyAlignment="1" quotePrefix="1">
      <alignment horizontal="center" vertical="center"/>
    </xf>
    <xf numFmtId="168" fontId="5" fillId="0" borderId="0" xfId="0" applyFont="1" applyFill="1" applyBorder="1" applyAlignment="1" quotePrefix="1">
      <alignment vertical="center"/>
    </xf>
    <xf numFmtId="0" fontId="4" fillId="0" borderId="23" xfId="185" applyNumberFormat="1" applyFont="1" applyFill="1" applyBorder="1" applyAlignment="1">
      <alignment vertical="center"/>
      <protection/>
    </xf>
    <xf numFmtId="0" fontId="4" fillId="0" borderId="0" xfId="185" applyNumberFormat="1" applyFont="1" applyFill="1" applyAlignment="1" quotePrefix="1">
      <alignment horizontal="center" vertical="center"/>
      <protection/>
    </xf>
    <xf numFmtId="0" fontId="4" fillId="0" borderId="0" xfId="185" applyNumberFormat="1" applyFont="1" applyFill="1" applyAlignment="1">
      <alignment horizontal="center" vertical="center"/>
      <protection/>
    </xf>
    <xf numFmtId="0" fontId="3" fillId="0" borderId="0" xfId="185" applyNumberFormat="1" applyFont="1" applyFill="1" applyAlignment="1">
      <alignment vertical="center"/>
      <protection/>
    </xf>
    <xf numFmtId="0" fontId="37" fillId="0" borderId="0" xfId="185" applyNumberFormat="1" applyFont="1" applyFill="1" applyAlignment="1">
      <alignment vertical="center"/>
      <protection/>
    </xf>
    <xf numFmtId="0" fontId="3" fillId="0" borderId="0" xfId="185" applyNumberFormat="1" applyFont="1" applyFill="1" applyAlignment="1">
      <alignment horizontal="center" vertical="center"/>
      <protection/>
    </xf>
    <xf numFmtId="0" fontId="3" fillId="0" borderId="0" xfId="185" applyNumberFormat="1" applyFont="1" applyFill="1" applyBorder="1" applyAlignment="1">
      <alignment horizontal="center" vertical="center"/>
      <protection/>
    </xf>
    <xf numFmtId="0" fontId="4" fillId="0" borderId="0" xfId="185" applyNumberFormat="1" applyFont="1" applyFill="1" applyBorder="1" applyAlignment="1" quotePrefix="1">
      <alignment horizontal="centerContinuous" vertical="center"/>
      <protection/>
    </xf>
    <xf numFmtId="0" fontId="4" fillId="0" borderId="0" xfId="0" applyNumberFormat="1" applyFont="1" applyFill="1" applyAlignment="1">
      <alignment horizontal="left"/>
    </xf>
    <xf numFmtId="0" fontId="75" fillId="0" borderId="0" xfId="185" applyNumberFormat="1" applyFont="1" applyFill="1" applyBorder="1" applyAlignment="1">
      <alignment horizontal="left"/>
      <protection/>
    </xf>
    <xf numFmtId="0" fontId="3" fillId="0" borderId="24" xfId="185" applyNumberFormat="1" applyFont="1" applyFill="1" applyBorder="1" applyAlignment="1">
      <alignment vertical="center"/>
      <protection/>
    </xf>
    <xf numFmtId="170" fontId="3" fillId="0" borderId="24" xfId="90" applyNumberFormat="1" applyFont="1" applyFill="1" applyBorder="1" applyAlignment="1">
      <alignment vertical="center"/>
    </xf>
    <xf numFmtId="0" fontId="3" fillId="0" borderId="0" xfId="185" applyNumberFormat="1" applyFont="1" applyFill="1" applyAlignment="1">
      <alignment horizontal="right" vertical="center"/>
      <protection/>
    </xf>
    <xf numFmtId="0" fontId="3" fillId="0" borderId="0" xfId="300" applyNumberFormat="1" applyFont="1" applyFill="1" applyBorder="1" applyAlignment="1">
      <alignment horizontal="center" vertical="center"/>
      <protection/>
    </xf>
    <xf numFmtId="219" fontId="3" fillId="0" borderId="0" xfId="185" applyNumberFormat="1" applyFont="1" applyFill="1" applyAlignment="1">
      <alignment horizontal="right" vertical="center"/>
      <protection/>
    </xf>
    <xf numFmtId="3" fontId="4" fillId="0" borderId="24" xfId="185" applyNumberFormat="1" applyFont="1" applyFill="1" applyBorder="1" applyAlignment="1">
      <alignment vertical="center"/>
      <protection/>
    </xf>
    <xf numFmtId="170" fontId="4" fillId="0" borderId="24" xfId="90" applyNumberFormat="1" applyFont="1" applyFill="1" applyBorder="1" applyAlignment="1">
      <alignment vertical="center"/>
    </xf>
    <xf numFmtId="173" fontId="4" fillId="0" borderId="26" xfId="77" applyNumberFormat="1" applyFont="1" applyBorder="1" applyAlignment="1">
      <alignment/>
    </xf>
    <xf numFmtId="0" fontId="2" fillId="0" borderId="0" xfId="206" applyNumberFormat="1" applyFont="1" applyFill="1" applyBorder="1">
      <alignment/>
      <protection/>
    </xf>
    <xf numFmtId="0" fontId="76" fillId="0" borderId="0" xfId="206" applyNumberFormat="1" applyFont="1" applyFill="1" applyBorder="1">
      <alignment/>
      <protection/>
    </xf>
    <xf numFmtId="0" fontId="103" fillId="0" borderId="0" xfId="0" applyNumberFormat="1" applyFont="1" applyFill="1" applyBorder="1" applyAlignment="1">
      <alignment/>
    </xf>
    <xf numFmtId="170" fontId="3" fillId="0" borderId="0" xfId="200" applyNumberFormat="1" applyFont="1" applyFill="1" applyAlignment="1">
      <alignment horizontal="right" vertical="center"/>
      <protection/>
    </xf>
    <xf numFmtId="0" fontId="104" fillId="0" borderId="0" xfId="0" applyNumberFormat="1" applyFont="1" applyFill="1" applyBorder="1" applyAlignment="1" quotePrefix="1">
      <alignment/>
    </xf>
    <xf numFmtId="0" fontId="0" fillId="0" borderId="0" xfId="184" applyNumberFormat="1">
      <alignment/>
      <protection/>
    </xf>
    <xf numFmtId="200" fontId="5" fillId="0" borderId="0" xfId="200" applyNumberFormat="1" applyFont="1" applyFill="1" applyBorder="1">
      <alignment/>
      <protection/>
    </xf>
    <xf numFmtId="0" fontId="10" fillId="0" borderId="0" xfId="200" applyNumberFormat="1" applyFont="1" applyFill="1" applyBorder="1" quotePrefix="1">
      <alignment/>
      <protection/>
    </xf>
    <xf numFmtId="49" fontId="5" fillId="0" borderId="0" xfId="200" applyNumberFormat="1" applyFont="1" applyFill="1" applyBorder="1" applyAlignment="1">
      <alignment horizontal="center" vertical="center"/>
      <protection/>
    </xf>
    <xf numFmtId="49" fontId="5" fillId="0" borderId="0" xfId="200" applyNumberFormat="1" applyFont="1" applyFill="1" applyBorder="1" applyAlignment="1">
      <alignment horizontal="center" vertical="center"/>
      <protection/>
    </xf>
    <xf numFmtId="4" fontId="5" fillId="0" borderId="0" xfId="99" applyNumberFormat="1" applyFont="1" applyFill="1" applyBorder="1" applyAlignment="1" quotePrefix="1">
      <alignment horizontal="center"/>
    </xf>
    <xf numFmtId="0" fontId="5" fillId="0" borderId="0" xfId="315" applyFont="1" applyFill="1" applyBorder="1" applyAlignment="1" quotePrefix="1">
      <alignment horizontal="center" vertical="center"/>
      <protection/>
    </xf>
    <xf numFmtId="0" fontId="5" fillId="0" borderId="0" xfId="191" applyNumberFormat="1" applyFont="1" applyFill="1" applyBorder="1">
      <alignment/>
      <protection/>
    </xf>
    <xf numFmtId="0" fontId="10" fillId="0" borderId="0" xfId="191" applyNumberFormat="1" applyFont="1" applyFill="1">
      <alignment/>
      <protection/>
    </xf>
    <xf numFmtId="0" fontId="5" fillId="0" borderId="0" xfId="191" applyNumberFormat="1" applyFont="1" applyFill="1">
      <alignment/>
      <protection/>
    </xf>
    <xf numFmtId="0" fontId="5" fillId="0" borderId="0" xfId="191" applyNumberFormat="1" applyFont="1" applyFill="1" applyAlignment="1">
      <alignment vertical="center"/>
      <protection/>
    </xf>
    <xf numFmtId="0" fontId="13" fillId="0" borderId="0" xfId="200" applyNumberFormat="1" applyFont="1" applyFill="1" applyAlignment="1" quotePrefix="1">
      <alignment vertical="center"/>
      <protection/>
    </xf>
    <xf numFmtId="0" fontId="13" fillId="0" borderId="0" xfId="200" applyNumberFormat="1" applyFont="1" applyFill="1" applyAlignment="1">
      <alignment vertical="center"/>
      <protection/>
    </xf>
    <xf numFmtId="0" fontId="13" fillId="0" borderId="0" xfId="200" applyNumberFormat="1" applyFont="1" applyFill="1" applyAlignment="1">
      <alignment horizontal="left"/>
      <protection/>
    </xf>
    <xf numFmtId="0" fontId="13" fillId="0" borderId="0" xfId="200" applyNumberFormat="1" applyFont="1" applyFill="1" quotePrefix="1">
      <alignment/>
      <protection/>
    </xf>
    <xf numFmtId="0" fontId="5" fillId="0" borderId="0" xfId="185" applyNumberFormat="1" applyFont="1" applyFill="1" applyAlignment="1">
      <alignment vertical="top"/>
      <protection/>
    </xf>
    <xf numFmtId="0" fontId="5" fillId="0" borderId="0" xfId="185" applyNumberFormat="1" applyFont="1" applyFill="1" applyAlignment="1">
      <alignment horizontal="left" vertical="top"/>
      <protection/>
    </xf>
    <xf numFmtId="0" fontId="5" fillId="0" borderId="0" xfId="185" applyNumberFormat="1" applyFont="1" applyFill="1" applyAlignment="1">
      <alignment horizontal="centerContinuous" wrapText="1"/>
      <protection/>
    </xf>
    <xf numFmtId="0" fontId="5" fillId="0" borderId="0" xfId="185" applyNumberFormat="1" applyFont="1" applyFill="1" applyAlignment="1">
      <alignment horizontal="centerContinuous"/>
      <protection/>
    </xf>
    <xf numFmtId="0" fontId="5" fillId="0" borderId="0" xfId="185" applyNumberFormat="1" applyFont="1" applyFill="1" applyAlignment="1">
      <alignment horizontal="center" vertical="top"/>
      <protection/>
    </xf>
    <xf numFmtId="168" fontId="5" fillId="0" borderId="0" xfId="185" applyFont="1" applyFill="1" applyAlignment="1">
      <alignment vertical="top"/>
      <protection/>
    </xf>
    <xf numFmtId="0" fontId="13" fillId="0" borderId="0" xfId="236" applyFont="1" applyFill="1" applyBorder="1">
      <alignment/>
      <protection/>
    </xf>
    <xf numFmtId="168" fontId="13" fillId="0" borderId="0" xfId="200" applyFont="1" applyFill="1" applyAlignment="1">
      <alignment vertical="center"/>
      <protection/>
    </xf>
    <xf numFmtId="169" fontId="5" fillId="0" borderId="0" xfId="101" applyFont="1" applyFill="1" applyBorder="1" applyAlignment="1">
      <alignment horizontal="right"/>
    </xf>
    <xf numFmtId="0" fontId="13" fillId="0" borderId="0" xfId="0" applyNumberFormat="1" applyFont="1" applyFill="1" applyAlignment="1">
      <alignment/>
    </xf>
    <xf numFmtId="168" fontId="13" fillId="0" borderId="0" xfId="200" applyFont="1" applyFill="1" applyAlignment="1" quotePrefix="1">
      <alignment horizontal="left" vertical="center"/>
      <protection/>
    </xf>
    <xf numFmtId="168" fontId="13" fillId="0" borderId="0" xfId="200" applyFont="1" applyFill="1" applyAlignment="1">
      <alignment horizontal="left" vertical="center" indent="2"/>
      <protection/>
    </xf>
    <xf numFmtId="0" fontId="13" fillId="0" borderId="0" xfId="200" applyNumberFormat="1" applyFont="1" applyFill="1" applyBorder="1" applyAlignment="1">
      <alignment horizontal="left"/>
      <protection/>
    </xf>
    <xf numFmtId="0" fontId="19" fillId="0" borderId="0" xfId="200" applyNumberFormat="1" applyFont="1" applyFill="1">
      <alignment/>
      <protection/>
    </xf>
    <xf numFmtId="0" fontId="13" fillId="0" borderId="0" xfId="200" applyNumberFormat="1" applyFont="1" applyFill="1" applyAlignment="1">
      <alignment horizontal="center"/>
      <protection/>
    </xf>
    <xf numFmtId="0" fontId="13" fillId="0" borderId="0" xfId="200" applyNumberFormat="1" applyFont="1" applyFill="1" applyAlignment="1">
      <alignment/>
      <protection/>
    </xf>
    <xf numFmtId="168" fontId="13" fillId="0" borderId="0" xfId="200" applyFont="1" applyFill="1" applyAlignment="1">
      <alignment/>
      <protection/>
    </xf>
    <xf numFmtId="0" fontId="13" fillId="0" borderId="0" xfId="0" applyNumberFormat="1" applyFont="1" applyFill="1" applyBorder="1" applyAlignment="1">
      <alignment vertical="center"/>
    </xf>
    <xf numFmtId="0" fontId="13" fillId="0" borderId="0" xfId="200" applyNumberFormat="1" applyFont="1" applyFill="1" applyBorder="1" applyAlignment="1">
      <alignment horizontal="left" vertical="center"/>
      <protection/>
    </xf>
    <xf numFmtId="0" fontId="13" fillId="0" borderId="0" xfId="0" applyNumberFormat="1" applyFont="1" applyFill="1" applyAlignment="1">
      <alignment vertical="center"/>
    </xf>
    <xf numFmtId="0" fontId="3" fillId="0" borderId="0" xfId="185" applyNumberFormat="1" applyFont="1" applyFill="1" applyAlignment="1">
      <alignment vertical="top"/>
      <protection/>
    </xf>
    <xf numFmtId="0" fontId="3" fillId="0" borderId="0" xfId="185" applyNumberFormat="1" applyFont="1" applyFill="1" applyAlignment="1">
      <alignment horizontal="left" vertical="top"/>
      <protection/>
    </xf>
    <xf numFmtId="0" fontId="3" fillId="0" borderId="0" xfId="185" applyNumberFormat="1" applyFont="1" applyFill="1" applyAlignment="1">
      <alignment horizontal="centerContinuous" wrapText="1"/>
      <protection/>
    </xf>
    <xf numFmtId="0" fontId="3" fillId="0" borderId="0" xfId="185" applyNumberFormat="1" applyFont="1" applyFill="1" applyAlignment="1">
      <alignment horizontal="center" vertical="top"/>
      <protection/>
    </xf>
    <xf numFmtId="168" fontId="13" fillId="0" borderId="0" xfId="0" applyFont="1" applyFill="1" applyAlignment="1">
      <alignment vertical="center"/>
    </xf>
    <xf numFmtId="168" fontId="13" fillId="0" borderId="0" xfId="200" applyFont="1" applyFill="1" quotePrefix="1">
      <alignment/>
      <protection/>
    </xf>
    <xf numFmtId="168" fontId="13" fillId="0" borderId="0" xfId="200" applyFont="1" applyFill="1">
      <alignment/>
      <protection/>
    </xf>
    <xf numFmtId="0" fontId="13" fillId="0" borderId="0" xfId="200" applyNumberFormat="1" applyFont="1" applyFill="1" applyBorder="1" applyAlignment="1">
      <alignment vertical="center"/>
      <protection/>
    </xf>
    <xf numFmtId="0" fontId="13" fillId="0" borderId="0" xfId="233" applyFont="1" applyFill="1">
      <alignment/>
      <protection/>
    </xf>
    <xf numFmtId="0" fontId="13" fillId="0" borderId="0" xfId="233" applyFont="1" applyFill="1" applyBorder="1">
      <alignment/>
      <protection/>
    </xf>
    <xf numFmtId="0" fontId="13" fillId="0" borderId="0" xfId="200" applyNumberFormat="1" applyFont="1" applyFill="1" applyAlignment="1">
      <alignment horizontal="left" vertical="center"/>
      <protection/>
    </xf>
    <xf numFmtId="0" fontId="13" fillId="0" borderId="0" xfId="231" applyFont="1" applyFill="1" applyBorder="1" applyAlignment="1">
      <alignment horizontal="left" vertical="center"/>
      <protection/>
    </xf>
    <xf numFmtId="0" fontId="13" fillId="0" borderId="0" xfId="233" applyNumberFormat="1" applyFont="1" applyFill="1" applyBorder="1">
      <alignment/>
      <protection/>
    </xf>
    <xf numFmtId="0" fontId="13" fillId="0" borderId="0" xfId="231" applyFont="1" applyFill="1" applyBorder="1" applyAlignment="1">
      <alignment horizontal="center" vertical="center"/>
      <protection/>
    </xf>
    <xf numFmtId="169" fontId="13" fillId="0" borderId="0" xfId="101" applyFont="1" applyFill="1" applyBorder="1" applyAlignment="1">
      <alignment/>
    </xf>
    <xf numFmtId="0" fontId="13" fillId="0" borderId="0" xfId="231" applyFont="1" applyFill="1" applyBorder="1" applyAlignment="1">
      <alignment vertical="center"/>
      <protection/>
    </xf>
    <xf numFmtId="0" fontId="13" fillId="0" borderId="0" xfId="233" applyFont="1" applyFill="1" quotePrefix="1">
      <alignment/>
      <protection/>
    </xf>
    <xf numFmtId="0" fontId="13" fillId="0" borderId="0" xfId="0" applyNumberFormat="1" applyFont="1" applyFill="1" applyBorder="1" applyAlignment="1">
      <alignment/>
    </xf>
    <xf numFmtId="168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43" fontId="13" fillId="0" borderId="0" xfId="87" applyFont="1" applyFill="1" applyAlignment="1">
      <alignment vertical="center"/>
    </xf>
    <xf numFmtId="168" fontId="13" fillId="0" borderId="0" xfId="0" applyFont="1" applyFill="1" applyAlignment="1" quotePrefix="1">
      <alignment vertical="center"/>
    </xf>
    <xf numFmtId="49" fontId="13" fillId="0" borderId="0" xfId="0" applyNumberFormat="1" applyFont="1" applyFill="1" applyAlignment="1">
      <alignment vertical="center"/>
    </xf>
    <xf numFmtId="168" fontId="13" fillId="0" borderId="0" xfId="0" applyFont="1" applyFill="1" applyAlignment="1">
      <alignment horizontal="left" vertical="center"/>
    </xf>
    <xf numFmtId="0" fontId="13" fillId="0" borderId="0" xfId="296" applyNumberFormat="1" applyFont="1" applyFill="1" applyBorder="1">
      <alignment/>
      <protection/>
    </xf>
    <xf numFmtId="168" fontId="13" fillId="0" borderId="0" xfId="296" applyFont="1" applyFill="1" applyAlignment="1">
      <alignment vertical="center"/>
      <protection/>
    </xf>
    <xf numFmtId="168" fontId="13" fillId="0" borderId="0" xfId="0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3" fillId="0" borderId="0" xfId="235" applyFont="1" applyFill="1" applyBorder="1">
      <alignment/>
      <protection/>
    </xf>
    <xf numFmtId="0" fontId="13" fillId="0" borderId="0" xfId="0" applyNumberFormat="1" applyFont="1" applyFill="1" applyAlignment="1" quotePrefix="1">
      <alignment/>
    </xf>
    <xf numFmtId="168" fontId="13" fillId="0" borderId="0" xfId="0" applyFont="1" applyFill="1" applyBorder="1" applyAlignment="1">
      <alignment vertical="center"/>
    </xf>
    <xf numFmtId="168" fontId="13" fillId="0" borderId="0" xfId="0" applyFont="1" applyFill="1" applyBorder="1" applyAlignment="1" quotePrefix="1">
      <alignment horizontal="left" vertical="center"/>
    </xf>
    <xf numFmtId="43" fontId="13" fillId="0" borderId="0" xfId="107" applyFont="1" applyFill="1" applyBorder="1" applyAlignment="1">
      <alignment vertical="center"/>
    </xf>
    <xf numFmtId="168" fontId="13" fillId="0" borderId="0" xfId="0" applyFont="1" applyFill="1" applyAlignment="1">
      <alignment horizontal="center" vertical="center"/>
    </xf>
    <xf numFmtId="168" fontId="13" fillId="0" borderId="0" xfId="0" applyFont="1" applyFill="1" applyAlignment="1">
      <alignment horizontal="center"/>
    </xf>
    <xf numFmtId="177" fontId="13" fillId="0" borderId="0" xfId="0" applyNumberFormat="1" applyFont="1" applyFill="1" applyBorder="1" applyAlignment="1">
      <alignment/>
    </xf>
    <xf numFmtId="0" fontId="13" fillId="0" borderId="0" xfId="233" applyFont="1" applyFill="1" applyBorder="1" applyAlignment="1">
      <alignment vertical="center"/>
      <protection/>
    </xf>
    <xf numFmtId="0" fontId="13" fillId="0" borderId="0" xfId="235" applyFont="1" applyFill="1">
      <alignment/>
      <protection/>
    </xf>
    <xf numFmtId="0" fontId="13" fillId="0" borderId="0" xfId="235" applyFont="1" applyFill="1" applyAlignment="1">
      <alignment vertical="center"/>
      <protection/>
    </xf>
    <xf numFmtId="39" fontId="13" fillId="0" borderId="0" xfId="87" applyNumberFormat="1" applyFont="1" applyFill="1" applyAlignment="1">
      <alignment vertical="center"/>
    </xf>
    <xf numFmtId="170" fontId="13" fillId="0" borderId="0" xfId="0" applyNumberFormat="1" applyFont="1" applyFill="1" applyAlignment="1">
      <alignment vertical="center"/>
    </xf>
    <xf numFmtId="39" fontId="13" fillId="0" borderId="0" xfId="87" applyNumberFormat="1" applyFont="1" applyFill="1" applyBorder="1" applyAlignment="1">
      <alignment vertical="center"/>
    </xf>
    <xf numFmtId="43" fontId="13" fillId="0" borderId="0" xfId="87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68" fontId="13" fillId="0" borderId="0" xfId="296" applyFont="1" applyFill="1" applyBorder="1" applyAlignment="1">
      <alignment vertical="center"/>
      <protection/>
    </xf>
    <xf numFmtId="0" fontId="13" fillId="0" borderId="0" xfId="296" applyNumberFormat="1" applyFont="1" applyFill="1" applyAlignment="1">
      <alignment vertical="center"/>
      <protection/>
    </xf>
    <xf numFmtId="39" fontId="13" fillId="0" borderId="0" xfId="263" applyNumberFormat="1" applyFont="1" applyFill="1" applyBorder="1" applyAlignment="1">
      <alignment vertical="center"/>
    </xf>
    <xf numFmtId="43" fontId="13" fillId="0" borderId="0" xfId="263" applyFont="1" applyFill="1" applyBorder="1" applyAlignment="1">
      <alignment vertical="center"/>
    </xf>
    <xf numFmtId="170" fontId="13" fillId="0" borderId="0" xfId="296" applyNumberFormat="1" applyFont="1" applyFill="1" applyBorder="1" applyAlignment="1">
      <alignment vertical="center"/>
      <protection/>
    </xf>
    <xf numFmtId="168" fontId="13" fillId="0" borderId="0" xfId="0" applyFont="1" applyFill="1" applyBorder="1" applyAlignment="1">
      <alignment/>
    </xf>
    <xf numFmtId="0" fontId="13" fillId="0" borderId="0" xfId="231" applyFont="1" applyFill="1" applyBorder="1">
      <alignment/>
      <protection/>
    </xf>
    <xf numFmtId="0" fontId="13" fillId="0" borderId="0" xfId="0" applyNumberFormat="1" applyFont="1" applyFill="1" applyAlignment="1" quotePrefix="1">
      <alignment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 quotePrefix="1">
      <alignment vertical="center"/>
    </xf>
    <xf numFmtId="168" fontId="26" fillId="0" borderId="0" xfId="200" applyFont="1" applyFill="1" applyAlignment="1">
      <alignment vertical="center"/>
      <protection/>
    </xf>
    <xf numFmtId="169" fontId="26" fillId="0" borderId="0" xfId="101" applyFont="1" applyFill="1" applyBorder="1" applyAlignment="1">
      <alignment/>
    </xf>
    <xf numFmtId="168" fontId="26" fillId="0" borderId="0" xfId="0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43" fontId="26" fillId="0" borderId="0" xfId="87" applyFont="1" applyFill="1" applyAlignment="1">
      <alignment vertical="center"/>
    </xf>
    <xf numFmtId="0" fontId="3" fillId="0" borderId="0" xfId="296" applyNumberFormat="1" applyFont="1" applyFill="1">
      <alignment/>
      <protection/>
    </xf>
    <xf numFmtId="0" fontId="9" fillId="0" borderId="0" xfId="0" applyNumberFormat="1" applyFont="1" applyFill="1" applyBorder="1" applyAlignment="1">
      <alignment horizontal="center" vertical="center"/>
    </xf>
    <xf numFmtId="49" fontId="3" fillId="0" borderId="0" xfId="69" applyNumberFormat="1" applyFont="1" applyFill="1" applyAlignment="1">
      <alignment horizontal="center" vertical="center"/>
    </xf>
    <xf numFmtId="43" fontId="3" fillId="0" borderId="0" xfId="107" applyFont="1" applyFill="1" applyBorder="1" applyAlignment="1">
      <alignment vertical="center"/>
    </xf>
    <xf numFmtId="39" fontId="26" fillId="0" borderId="0" xfId="0" applyNumberFormat="1" applyFont="1" applyFill="1" applyBorder="1" applyAlignment="1">
      <alignment/>
    </xf>
    <xf numFmtId="43" fontId="26" fillId="0" borderId="0" xfId="107" applyFont="1" applyFill="1" applyBorder="1" applyAlignment="1">
      <alignment vertical="center"/>
    </xf>
    <xf numFmtId="168" fontId="79" fillId="0" borderId="0" xfId="0" applyFont="1" applyFill="1" applyAlignment="1">
      <alignment vertical="center"/>
    </xf>
    <xf numFmtId="0" fontId="3" fillId="0" borderId="0" xfId="233" applyFont="1" applyFill="1">
      <alignment/>
      <protection/>
    </xf>
    <xf numFmtId="43" fontId="26" fillId="0" borderId="0" xfId="87" applyFont="1" applyFill="1" applyAlignment="1">
      <alignment/>
    </xf>
    <xf numFmtId="168" fontId="9" fillId="0" borderId="0" xfId="0" applyFont="1" applyFill="1" applyAlignment="1">
      <alignment/>
    </xf>
    <xf numFmtId="0" fontId="26" fillId="0" borderId="0" xfId="0" applyNumberFormat="1" applyFont="1" applyFill="1" applyAlignment="1">
      <alignment vertical="center"/>
    </xf>
    <xf numFmtId="39" fontId="26" fillId="0" borderId="0" xfId="87" applyNumberFormat="1" applyFont="1" applyFill="1" applyAlignment="1">
      <alignment vertical="center"/>
    </xf>
    <xf numFmtId="39" fontId="26" fillId="0" borderId="0" xfId="87" applyNumberFormat="1" applyFont="1" applyFill="1" applyBorder="1" applyAlignment="1">
      <alignment vertical="center"/>
    </xf>
    <xf numFmtId="39" fontId="26" fillId="0" borderId="0" xfId="263" applyNumberFormat="1" applyFont="1" applyFill="1" applyBorder="1" applyAlignment="1">
      <alignment vertical="center"/>
    </xf>
    <xf numFmtId="168" fontId="3" fillId="0" borderId="0" xfId="296" applyFont="1" applyFill="1">
      <alignment/>
      <protection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Continuous" vertical="center"/>
    </xf>
    <xf numFmtId="0" fontId="80" fillId="0" borderId="0" xfId="0" applyNumberFormat="1" applyFont="1" applyFill="1" applyAlignment="1">
      <alignment vertical="center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168" fontId="5" fillId="0" borderId="0" xfId="0" applyFont="1" applyFill="1" applyBorder="1" applyAlignment="1">
      <alignment horizontal="center" vertical="center"/>
    </xf>
    <xf numFmtId="43" fontId="5" fillId="0" borderId="0" xfId="101" applyNumberFormat="1" applyFont="1" applyFill="1" applyBorder="1" applyAlignment="1">
      <alignment horizontal="center" vertical="center"/>
    </xf>
    <xf numFmtId="173" fontId="5" fillId="0" borderId="0" xfId="101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170" fontId="5" fillId="0" borderId="0" xfId="101" applyNumberFormat="1" applyFont="1" applyFill="1" applyAlignment="1">
      <alignment/>
    </xf>
    <xf numFmtId="170" fontId="5" fillId="0" borderId="0" xfId="101" applyNumberFormat="1" applyFont="1" applyFill="1" applyBorder="1" applyAlignment="1">
      <alignment/>
    </xf>
    <xf numFmtId="173" fontId="5" fillId="0" borderId="0" xfId="101" applyNumberFormat="1" applyFont="1" applyFill="1" applyAlignment="1">
      <alignment vertical="center"/>
    </xf>
    <xf numFmtId="37" fontId="5" fillId="0" borderId="0" xfId="101" applyNumberFormat="1" applyFont="1" applyFill="1" applyAlignment="1">
      <alignment vertical="center"/>
    </xf>
    <xf numFmtId="0" fontId="10" fillId="0" borderId="0" xfId="232" applyFont="1" applyFill="1" applyAlignment="1">
      <alignment vertical="center"/>
      <protection/>
    </xf>
    <xf numFmtId="170" fontId="5" fillId="0" borderId="25" xfId="101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center"/>
    </xf>
    <xf numFmtId="170" fontId="5" fillId="0" borderId="0" xfId="101" applyNumberFormat="1" applyFont="1" applyFill="1" applyBorder="1" applyAlignment="1" quotePrefix="1">
      <alignment horizontal="center"/>
    </xf>
    <xf numFmtId="170" fontId="5" fillId="0" borderId="0" xfId="0" applyNumberFormat="1" applyFont="1" applyFill="1" applyBorder="1" applyAlignment="1" quotePrefix="1">
      <alignment horizontal="center"/>
    </xf>
    <xf numFmtId="170" fontId="5" fillId="0" borderId="0" xfId="0" applyNumberFormat="1" applyFont="1" applyFill="1" applyAlignment="1">
      <alignment vertical="center"/>
    </xf>
    <xf numFmtId="170" fontId="5" fillId="0" borderId="25" xfId="86" applyNumberFormat="1" applyFont="1" applyFill="1" applyBorder="1" applyAlignment="1" quotePrefix="1">
      <alignment horizontal="center"/>
    </xf>
    <xf numFmtId="168" fontId="5" fillId="0" borderId="24" xfId="0" applyFont="1" applyFill="1" applyBorder="1" applyAlignment="1">
      <alignment horizontal="centerContinuous" vertical="center"/>
    </xf>
    <xf numFmtId="39" fontId="5" fillId="0" borderId="23" xfId="0" applyNumberFormat="1" applyFont="1" applyFill="1" applyBorder="1" applyAlignment="1" quotePrefix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center"/>
    </xf>
    <xf numFmtId="170" fontId="5" fillId="0" borderId="0" xfId="69" applyNumberFormat="1" applyFont="1" applyFill="1" applyBorder="1" applyAlignment="1">
      <alignment horizontal="center"/>
    </xf>
    <xf numFmtId="170" fontId="5" fillId="0" borderId="23" xfId="69" applyNumberFormat="1" applyFont="1" applyFill="1" applyBorder="1" applyAlignment="1">
      <alignment vertical="center"/>
    </xf>
    <xf numFmtId="170" fontId="5" fillId="0" borderId="0" xfId="69" applyNumberFormat="1" applyFont="1" applyFill="1" applyAlignment="1">
      <alignment/>
    </xf>
    <xf numFmtId="2" fontId="5" fillId="0" borderId="0" xfId="0" applyNumberFormat="1" applyFont="1" applyFill="1" applyAlignment="1" quotePrefix="1">
      <alignment horizontal="center" vertical="center"/>
    </xf>
    <xf numFmtId="170" fontId="5" fillId="0" borderId="26" xfId="86" applyNumberFormat="1" applyFont="1" applyFill="1" applyBorder="1" applyAlignment="1">
      <alignment vertical="center"/>
    </xf>
    <xf numFmtId="170" fontId="5" fillId="0" borderId="26" xfId="86" applyNumberFormat="1" applyFont="1" applyFill="1" applyBorder="1" applyAlignment="1" quotePrefix="1">
      <alignment horizontal="center"/>
    </xf>
    <xf numFmtId="168" fontId="10" fillId="0" borderId="0" xfId="0" applyFont="1" applyFill="1" applyAlignment="1">
      <alignment vertical="center"/>
    </xf>
    <xf numFmtId="173" fontId="5" fillId="0" borderId="0" xfId="101" applyNumberFormat="1" applyFont="1" applyFill="1" applyAlignment="1">
      <alignment/>
    </xf>
    <xf numFmtId="173" fontId="5" fillId="0" borderId="0" xfId="86" applyNumberFormat="1" applyFont="1" applyFill="1" applyAlignment="1">
      <alignment vertical="center"/>
    </xf>
    <xf numFmtId="173" fontId="5" fillId="0" borderId="25" xfId="86" applyNumberFormat="1" applyFont="1" applyFill="1" applyBorder="1" applyAlignment="1">
      <alignment vertical="center"/>
    </xf>
    <xf numFmtId="170" fontId="5" fillId="0" borderId="0" xfId="69" applyNumberFormat="1" applyFont="1" applyFill="1" applyAlignment="1">
      <alignment vertical="center"/>
    </xf>
    <xf numFmtId="169" fontId="5" fillId="0" borderId="23" xfId="69" applyFont="1" applyFill="1" applyBorder="1" applyAlignment="1">
      <alignment vertical="center"/>
    </xf>
    <xf numFmtId="170" fontId="5" fillId="0" borderId="25" xfId="86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Continuous" vertical="center"/>
    </xf>
    <xf numFmtId="0" fontId="5" fillId="0" borderId="0" xfId="198" applyNumberFormat="1" applyFont="1" applyFill="1" applyAlignment="1">
      <alignment horizontal="left" vertical="center" indent="1"/>
      <protection/>
    </xf>
    <xf numFmtId="170" fontId="5" fillId="0" borderId="0" xfId="0" applyNumberFormat="1" applyFont="1" applyFill="1" applyBorder="1" applyAlignment="1">
      <alignment vertical="center"/>
    </xf>
    <xf numFmtId="0" fontId="12" fillId="0" borderId="0" xfId="198" applyNumberFormat="1" applyFont="1" applyFill="1">
      <alignment/>
      <protection/>
    </xf>
    <xf numFmtId="170" fontId="5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23" xfId="101" applyNumberFormat="1" applyFont="1" applyFill="1" applyBorder="1" applyAlignment="1">
      <alignment horizontal="center"/>
    </xf>
    <xf numFmtId="170" fontId="5" fillId="0" borderId="24" xfId="101" applyNumberFormat="1" applyFont="1" applyFill="1" applyBorder="1" applyAlignment="1">
      <alignment horizontal="center"/>
    </xf>
    <xf numFmtId="170" fontId="5" fillId="0" borderId="26" xfId="101" applyNumberFormat="1" applyFont="1" applyFill="1" applyBorder="1" applyAlignment="1">
      <alignment horizontal="center"/>
    </xf>
    <xf numFmtId="0" fontId="5" fillId="0" borderId="0" xfId="198" applyNumberFormat="1" applyFont="1" applyFill="1" applyAlignment="1">
      <alignment horizontal="left" vertical="center"/>
      <protection/>
    </xf>
    <xf numFmtId="0" fontId="5" fillId="0" borderId="0" xfId="198" applyNumberFormat="1" applyFont="1" applyFill="1" applyAlignment="1">
      <alignment/>
      <protection/>
    </xf>
    <xf numFmtId="49" fontId="5" fillId="0" borderId="0" xfId="0" applyNumberFormat="1" applyFont="1" applyFill="1" applyAlignment="1">
      <alignment horizontal="center"/>
    </xf>
    <xf numFmtId="168" fontId="5" fillId="0" borderId="0" xfId="0" applyFont="1" applyFill="1" applyBorder="1" applyAlignment="1">
      <alignment/>
    </xf>
    <xf numFmtId="170" fontId="5" fillId="0" borderId="0" xfId="86" applyNumberFormat="1" applyFont="1" applyFill="1" applyBorder="1" applyAlignment="1" quotePrefix="1">
      <alignment horizontal="center"/>
    </xf>
    <xf numFmtId="170" fontId="5" fillId="0" borderId="0" xfId="0" applyNumberFormat="1" applyFont="1" applyFill="1" applyBorder="1" applyAlignment="1">
      <alignment/>
    </xf>
    <xf numFmtId="170" fontId="5" fillId="0" borderId="0" xfId="86" applyNumberFormat="1" applyFont="1" applyFill="1" applyBorder="1" applyAlignment="1">
      <alignment horizontal="center"/>
    </xf>
    <xf numFmtId="49" fontId="5" fillId="0" borderId="0" xfId="0" applyNumberFormat="1" applyFont="1" applyFill="1" applyAlignment="1" quotePrefix="1">
      <alignment horizontal="center"/>
    </xf>
    <xf numFmtId="170" fontId="5" fillId="0" borderId="23" xfId="86" applyNumberFormat="1" applyFont="1" applyFill="1" applyBorder="1" applyAlignment="1" quotePrefix="1">
      <alignment horizontal="center"/>
    </xf>
    <xf numFmtId="170" fontId="5" fillId="0" borderId="0" xfId="0" applyNumberFormat="1" applyFont="1" applyFill="1" applyAlignment="1">
      <alignment/>
    </xf>
    <xf numFmtId="0" fontId="5" fillId="0" borderId="0" xfId="198" applyNumberFormat="1" applyFont="1" applyFill="1" applyAlignment="1">
      <alignment horizontal="left" indent="1"/>
      <protection/>
    </xf>
    <xf numFmtId="168" fontId="5" fillId="0" borderId="0" xfId="198" applyFont="1" applyFill="1" applyAlignment="1">
      <alignment/>
      <protection/>
    </xf>
    <xf numFmtId="170" fontId="5" fillId="0" borderId="26" xfId="101" applyNumberFormat="1" applyFont="1" applyFill="1" applyBorder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2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73" fontId="5" fillId="0" borderId="0" xfId="90" applyNumberFormat="1" applyFont="1" applyFill="1" applyAlignment="1">
      <alignment/>
    </xf>
    <xf numFmtId="173" fontId="5" fillId="0" borderId="0" xfId="90" applyNumberFormat="1" applyFont="1" applyFill="1" applyBorder="1" applyAlignment="1">
      <alignment/>
    </xf>
    <xf numFmtId="173" fontId="5" fillId="0" borderId="25" xfId="9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Border="1" applyAlignment="1">
      <alignment/>
    </xf>
    <xf numFmtId="0" fontId="16" fillId="0" borderId="24" xfId="185" applyNumberFormat="1" applyFont="1" applyFill="1" applyBorder="1" applyAlignment="1" quotePrefix="1">
      <alignment horizontal="center"/>
      <protection/>
    </xf>
    <xf numFmtId="0" fontId="16" fillId="0" borderId="0" xfId="185" applyNumberFormat="1" applyFont="1" applyFill="1" applyBorder="1" applyAlignment="1">
      <alignment horizontal="center"/>
      <protection/>
    </xf>
    <xf numFmtId="168" fontId="24" fillId="0" borderId="0" xfId="0" applyFont="1" applyFill="1" applyAlignment="1">
      <alignment horizontal="left" vertical="center"/>
    </xf>
    <xf numFmtId="0" fontId="5" fillId="0" borderId="0" xfId="221" applyNumberFormat="1" applyFont="1" applyFill="1" applyBorder="1" applyAlignment="1">
      <alignment horizontal="center" vertical="center"/>
      <protection/>
    </xf>
    <xf numFmtId="169" fontId="5" fillId="0" borderId="0" xfId="90" applyFont="1" applyFill="1" applyBorder="1" applyAlignment="1">
      <alignment horizontal="center" vertical="center"/>
    </xf>
    <xf numFmtId="168" fontId="31" fillId="0" borderId="0" xfId="0" applyFont="1" applyFill="1" applyAlignment="1">
      <alignment vertical="center"/>
    </xf>
    <xf numFmtId="0" fontId="43" fillId="0" borderId="0" xfId="221" applyNumberFormat="1" applyFont="1" applyFill="1" applyAlignment="1">
      <alignment vertical="center"/>
      <protection/>
    </xf>
    <xf numFmtId="174" fontId="3" fillId="0" borderId="0" xfId="9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169" fontId="3" fillId="0" borderId="0" xfId="90" applyFont="1" applyFill="1" applyBorder="1" applyAlignment="1">
      <alignment vertical="center"/>
    </xf>
    <xf numFmtId="0" fontId="43" fillId="0" borderId="0" xfId="194" applyNumberFormat="1" applyFont="1" applyFill="1" applyAlignment="1">
      <alignment vertical="center"/>
      <protection/>
    </xf>
    <xf numFmtId="0" fontId="2" fillId="0" borderId="0" xfId="0" applyNumberFormat="1" applyFont="1" applyFill="1" applyBorder="1" applyAlignment="1">
      <alignment vertical="center"/>
    </xf>
    <xf numFmtId="0" fontId="5" fillId="0" borderId="0" xfId="194" applyNumberFormat="1" applyFont="1" applyFill="1" applyAlignment="1">
      <alignment horizontal="center" vertical="center"/>
      <protection/>
    </xf>
    <xf numFmtId="168" fontId="19" fillId="0" borderId="0" xfId="0" applyNumberFormat="1" applyFont="1" applyFill="1" applyAlignment="1">
      <alignment vertical="center"/>
    </xf>
    <xf numFmtId="0" fontId="5" fillId="0" borderId="0" xfId="194" applyNumberFormat="1" applyFont="1" applyFill="1" applyAlignment="1">
      <alignment vertical="center"/>
      <protection/>
    </xf>
    <xf numFmtId="174" fontId="5" fillId="0" borderId="0" xfId="90" applyNumberFormat="1" applyFont="1" applyFill="1" applyAlignment="1">
      <alignment vertical="center"/>
    </xf>
    <xf numFmtId="169" fontId="5" fillId="0" borderId="0" xfId="194" applyNumberFormat="1" applyFont="1" applyFill="1" applyAlignment="1">
      <alignment vertical="center"/>
      <protection/>
    </xf>
    <xf numFmtId="0" fontId="5" fillId="0" borderId="0" xfId="194" applyNumberFormat="1" applyFont="1" applyFill="1" applyBorder="1" applyAlignment="1">
      <alignment vertical="center"/>
      <protection/>
    </xf>
    <xf numFmtId="173" fontId="5" fillId="0" borderId="0" xfId="87" applyNumberFormat="1" applyFont="1" applyFill="1" applyAlignment="1">
      <alignment vertical="center"/>
    </xf>
    <xf numFmtId="43" fontId="5" fillId="0" borderId="0" xfId="87" applyFont="1" applyFill="1" applyAlignment="1">
      <alignment vertical="center"/>
    </xf>
    <xf numFmtId="173" fontId="5" fillId="0" borderId="0" xfId="87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173" fontId="25" fillId="0" borderId="0" xfId="87" applyNumberFormat="1" applyFont="1" applyFill="1" applyAlignment="1">
      <alignment vertical="center"/>
    </xf>
    <xf numFmtId="16" fontId="5" fillId="0" borderId="24" xfId="221" applyNumberFormat="1" applyFont="1" applyFill="1" applyBorder="1" applyAlignment="1" quotePrefix="1">
      <alignment horizontal="center" vertical="center"/>
      <protection/>
    </xf>
    <xf numFmtId="0" fontId="25" fillId="0" borderId="0" xfId="0" applyNumberFormat="1" applyFont="1" applyFill="1" applyBorder="1" applyAlignment="1">
      <alignment vertical="center"/>
    </xf>
    <xf numFmtId="170" fontId="5" fillId="0" borderId="0" xfId="90" applyNumberFormat="1" applyFont="1" applyFill="1" applyAlignment="1">
      <alignment vertical="center"/>
    </xf>
    <xf numFmtId="170" fontId="5" fillId="0" borderId="0" xfId="9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0" fontId="5" fillId="0" borderId="25" xfId="90" applyNumberFormat="1" applyFont="1" applyFill="1" applyBorder="1" applyAlignment="1" quotePrefix="1">
      <alignment vertical="center"/>
    </xf>
    <xf numFmtId="170" fontId="5" fillId="0" borderId="0" xfId="90" applyNumberFormat="1" applyFont="1" applyFill="1" applyBorder="1" applyAlignment="1">
      <alignment vertical="center"/>
    </xf>
    <xf numFmtId="37" fontId="5" fillId="0" borderId="0" xfId="221" applyNumberFormat="1" applyFont="1" applyFill="1" applyBorder="1" applyAlignment="1">
      <alignment vertical="center"/>
      <protection/>
    </xf>
    <xf numFmtId="170" fontId="5" fillId="0" borderId="0" xfId="90" applyNumberFormat="1" applyFont="1" applyFill="1" applyBorder="1" applyAlignment="1" quotePrefix="1">
      <alignment vertical="center"/>
    </xf>
    <xf numFmtId="0" fontId="10" fillId="0" borderId="0" xfId="221" applyNumberFormat="1" applyFont="1" applyFill="1" applyAlignment="1" quotePrefix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5" fillId="0" borderId="0" xfId="221" applyNumberFormat="1" applyFont="1" applyFill="1" applyAlignment="1">
      <alignment horizontal="center" vertical="center"/>
      <protection/>
    </xf>
    <xf numFmtId="49" fontId="5" fillId="0" borderId="0" xfId="221" applyNumberFormat="1" applyFont="1" applyFill="1" applyBorder="1" applyAlignment="1">
      <alignment horizontal="center" vertical="center"/>
      <protection/>
    </xf>
    <xf numFmtId="49" fontId="5" fillId="0" borderId="0" xfId="221" applyNumberFormat="1" applyFont="1" applyFill="1" applyBorder="1" applyAlignment="1">
      <alignment vertical="center"/>
      <protection/>
    </xf>
    <xf numFmtId="49" fontId="5" fillId="0" borderId="0" xfId="87" applyNumberFormat="1" applyFont="1" applyFill="1" applyBorder="1" applyAlignment="1">
      <alignment horizontal="center" vertical="center"/>
    </xf>
    <xf numFmtId="169" fontId="5" fillId="0" borderId="0" xfId="87" applyNumberFormat="1" applyFont="1" applyFill="1" applyBorder="1" applyAlignment="1">
      <alignment horizontal="center" vertical="center"/>
    </xf>
    <xf numFmtId="0" fontId="5" fillId="0" borderId="0" xfId="87" applyNumberFormat="1" applyFont="1" applyFill="1" applyBorder="1" applyAlignment="1">
      <alignment horizontal="center" vertical="center"/>
    </xf>
    <xf numFmtId="2" fontId="5" fillId="0" borderId="0" xfId="87" applyNumberFormat="1" applyFont="1" applyFill="1" applyBorder="1" applyAlignment="1">
      <alignment horizontal="center" vertical="center"/>
    </xf>
    <xf numFmtId="168" fontId="15" fillId="0" borderId="0" xfId="221" applyFont="1" applyFill="1" applyAlignment="1">
      <alignment vertical="center"/>
      <protection/>
    </xf>
    <xf numFmtId="0" fontId="5" fillId="0" borderId="0" xfId="314" applyFont="1" applyFill="1" applyAlignment="1">
      <alignment vertical="center"/>
      <protection/>
    </xf>
    <xf numFmtId="0" fontId="3" fillId="0" borderId="0" xfId="185" applyNumberFormat="1" applyFont="1" applyFill="1" applyBorder="1" applyAlignment="1">
      <alignment vertical="center"/>
      <protection/>
    </xf>
    <xf numFmtId="0" fontId="10" fillId="0" borderId="0" xfId="300" applyNumberFormat="1" applyFont="1" applyFill="1" applyAlignment="1">
      <alignment/>
      <protection/>
    </xf>
    <xf numFmtId="0" fontId="5" fillId="0" borderId="0" xfId="300" applyNumberFormat="1" applyFont="1" applyFill="1" applyAlignment="1">
      <alignment/>
      <protection/>
    </xf>
    <xf numFmtId="0" fontId="10" fillId="0" borderId="0" xfId="200" applyNumberFormat="1" applyFont="1" applyFill="1" applyBorder="1" applyAlignment="1" quotePrefix="1">
      <alignment/>
      <protection/>
    </xf>
    <xf numFmtId="0" fontId="10" fillId="0" borderId="0" xfId="234" applyFont="1" applyFill="1" applyAlignment="1">
      <alignment/>
      <protection/>
    </xf>
    <xf numFmtId="43" fontId="5" fillId="0" borderId="0" xfId="76" applyFont="1" applyFill="1" applyBorder="1" applyAlignment="1">
      <alignment/>
    </xf>
    <xf numFmtId="49" fontId="23" fillId="0" borderId="0" xfId="300" applyNumberFormat="1" applyFont="1" applyFill="1">
      <alignment/>
      <protection/>
    </xf>
    <xf numFmtId="37" fontId="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187" applyNumberFormat="1" applyFont="1" applyFill="1" applyAlignment="1">
      <alignment horizontal="left"/>
      <protection/>
    </xf>
    <xf numFmtId="0" fontId="5" fillId="0" borderId="0" xfId="187" applyNumberFormat="1" applyFont="1" applyFill="1">
      <alignment/>
      <protection/>
    </xf>
    <xf numFmtId="0" fontId="10" fillId="0" borderId="0" xfId="313" applyFont="1" applyFill="1" applyAlignment="1">
      <alignment/>
      <protection/>
    </xf>
    <xf numFmtId="169" fontId="5" fillId="0" borderId="0" xfId="200" applyNumberFormat="1" applyFont="1" applyFill="1" applyBorder="1" applyAlignment="1">
      <alignment/>
      <protection/>
    </xf>
    <xf numFmtId="168" fontId="5" fillId="0" borderId="0" xfId="200" applyFont="1" applyFill="1" applyAlignment="1">
      <alignment horizontal="left"/>
      <protection/>
    </xf>
    <xf numFmtId="0" fontId="5" fillId="0" borderId="0" xfId="0" applyNumberFormat="1" applyFont="1" applyFill="1" applyAlignment="1">
      <alignment horizontal="left" indent="1"/>
    </xf>
    <xf numFmtId="168" fontId="5" fillId="0" borderId="0" xfId="0" applyFont="1" applyFill="1" applyAlignment="1" quotePrefix="1">
      <alignment vertical="center"/>
    </xf>
    <xf numFmtId="0" fontId="81" fillId="0" borderId="0" xfId="229" applyNumberFormat="1" applyFont="1" applyFill="1">
      <alignment/>
      <protection/>
    </xf>
    <xf numFmtId="39" fontId="16" fillId="0" borderId="0" xfId="0" applyNumberFormat="1" applyFont="1" applyFill="1" applyBorder="1" applyAlignment="1">
      <alignment horizontal="center" vertical="center" wrapText="1"/>
    </xf>
    <xf numFmtId="0" fontId="5" fillId="0" borderId="0" xfId="187" applyNumberFormat="1" applyFont="1" applyFill="1" applyAlignment="1">
      <alignment vertical="center"/>
      <protection/>
    </xf>
    <xf numFmtId="168" fontId="5" fillId="0" borderId="0" xfId="187" applyFont="1" applyFill="1" applyAlignment="1">
      <alignment vertical="center"/>
      <protection/>
    </xf>
    <xf numFmtId="168" fontId="5" fillId="0" borderId="0" xfId="187" applyFont="1" applyFill="1">
      <alignment/>
      <protection/>
    </xf>
    <xf numFmtId="0" fontId="5" fillId="0" borderId="0" xfId="187" applyNumberFormat="1" applyFont="1" applyFill="1" applyBorder="1" applyAlignment="1">
      <alignment horizontal="center"/>
      <protection/>
    </xf>
    <xf numFmtId="168" fontId="4" fillId="0" borderId="0" xfId="0" applyFont="1" applyFill="1" applyAlignment="1">
      <alignment vertical="center"/>
    </xf>
    <xf numFmtId="0" fontId="5" fillId="0" borderId="0" xfId="187" applyNumberFormat="1" applyFont="1" applyFill="1" applyAlignment="1">
      <alignment/>
      <protection/>
    </xf>
    <xf numFmtId="0" fontId="103" fillId="0" borderId="0" xfId="187" applyNumberFormat="1" applyFont="1" applyFill="1">
      <alignment/>
      <protection/>
    </xf>
    <xf numFmtId="0" fontId="103" fillId="0" borderId="0" xfId="187" applyNumberFormat="1" applyFont="1" applyFill="1" applyAlignment="1">
      <alignment vertical="center"/>
      <protection/>
    </xf>
    <xf numFmtId="168" fontId="103" fillId="0" borderId="0" xfId="187" applyFont="1" applyFill="1">
      <alignment/>
      <protection/>
    </xf>
    <xf numFmtId="173" fontId="5" fillId="0" borderId="0" xfId="90" applyNumberFormat="1" applyFont="1" applyFill="1" applyBorder="1" applyAlignment="1">
      <alignment vertical="center"/>
    </xf>
    <xf numFmtId="169" fontId="3" fillId="0" borderId="0" xfId="69" applyFont="1" applyFill="1" applyAlignment="1">
      <alignment horizontal="center"/>
    </xf>
    <xf numFmtId="0" fontId="10" fillId="0" borderId="0" xfId="289" applyNumberFormat="1" applyFont="1" applyFill="1" applyAlignment="1">
      <alignment/>
      <protection/>
    </xf>
    <xf numFmtId="0" fontId="4" fillId="0" borderId="23" xfId="0" applyNumberFormat="1" applyFont="1" applyFill="1" applyBorder="1" applyAlignment="1">
      <alignment horizontal="center" vertical="center"/>
    </xf>
    <xf numFmtId="168" fontId="82" fillId="0" borderId="0" xfId="185" applyFont="1" applyFill="1">
      <alignment/>
      <protection/>
    </xf>
    <xf numFmtId="168" fontId="3" fillId="0" borderId="0" xfId="185" applyFont="1" applyFill="1">
      <alignment/>
      <protection/>
    </xf>
    <xf numFmtId="168" fontId="3" fillId="0" borderId="0" xfId="198" applyFont="1" applyFill="1">
      <alignment/>
      <protection/>
    </xf>
    <xf numFmtId="168" fontId="3" fillId="0" borderId="0" xfId="185" applyFont="1" applyFill="1" applyAlignment="1">
      <alignment horizontal="centerContinuous"/>
      <protection/>
    </xf>
    <xf numFmtId="0" fontId="3" fillId="0" borderId="0" xfId="185" applyNumberFormat="1" applyFont="1" applyFill="1">
      <alignment/>
      <protection/>
    </xf>
    <xf numFmtId="0" fontId="26" fillId="0" borderId="23" xfId="0" applyNumberFormat="1" applyFont="1" applyFill="1" applyBorder="1" applyAlignment="1">
      <alignment horizontal="centerContinuous" vertical="center"/>
    </xf>
    <xf numFmtId="0" fontId="3" fillId="0" borderId="0" xfId="185" applyNumberFormat="1" applyFont="1" applyFill="1" applyBorder="1">
      <alignment/>
      <protection/>
    </xf>
    <xf numFmtId="0" fontId="3" fillId="0" borderId="23" xfId="185" applyNumberFormat="1" applyFont="1" applyFill="1" applyBorder="1" applyAlignment="1">
      <alignment horizontal="centerContinuous" vertical="center"/>
      <protection/>
    </xf>
    <xf numFmtId="168" fontId="3" fillId="0" borderId="24" xfId="185" applyFont="1" applyFill="1" applyBorder="1" applyAlignment="1" quotePrefix="1">
      <alignment horizontal="center"/>
      <protection/>
    </xf>
    <xf numFmtId="0" fontId="11" fillId="0" borderId="0" xfId="185" applyNumberFormat="1" applyFont="1" applyFill="1">
      <alignment/>
      <protection/>
    </xf>
    <xf numFmtId="168" fontId="3" fillId="0" borderId="0" xfId="185" applyFont="1" applyFill="1" applyBorder="1" applyAlignment="1" quotePrefix="1">
      <alignment horizontal="center"/>
      <protection/>
    </xf>
    <xf numFmtId="0" fontId="3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/>
    </xf>
    <xf numFmtId="169" fontId="3" fillId="0" borderId="0" xfId="90" applyFont="1" applyFill="1" applyAlignment="1" quotePrefix="1">
      <alignment horizontal="center"/>
    </xf>
    <xf numFmtId="0" fontId="3" fillId="0" borderId="0" xfId="185" applyNumberFormat="1" applyFont="1" applyFill="1" applyBorder="1" applyAlignment="1">
      <alignment horizontal="centerContinuous"/>
      <protection/>
    </xf>
    <xf numFmtId="2" fontId="3" fillId="0" borderId="0" xfId="185" applyNumberFormat="1" applyFont="1" applyFill="1" applyAlignment="1" quotePrefix="1">
      <alignment horizontal="center"/>
      <protection/>
    </xf>
    <xf numFmtId="0" fontId="3" fillId="0" borderId="0" xfId="185" applyNumberFormat="1" applyFont="1" applyFill="1" applyAlignment="1">
      <alignment horizontal="center"/>
      <protection/>
    </xf>
    <xf numFmtId="0" fontId="3" fillId="0" borderId="0" xfId="185" applyNumberFormat="1" applyFont="1" applyFill="1" applyAlignment="1">
      <alignment horizontal="centerContinuous"/>
      <protection/>
    </xf>
    <xf numFmtId="0" fontId="3" fillId="0" borderId="0" xfId="185" applyNumberFormat="1" applyFont="1" applyFill="1" applyAlignment="1" quotePrefix="1">
      <alignment horizontal="center"/>
      <protection/>
    </xf>
    <xf numFmtId="0" fontId="3" fillId="0" borderId="0" xfId="185" applyNumberFormat="1" applyFont="1" applyFill="1" applyAlignment="1">
      <alignment horizontal="left" indent="1"/>
      <protection/>
    </xf>
    <xf numFmtId="0" fontId="16" fillId="0" borderId="0" xfId="185" applyNumberFormat="1" applyFont="1" applyFill="1" applyAlignment="1">
      <alignment horizontal="center" vertical="top"/>
      <protection/>
    </xf>
    <xf numFmtId="0" fontId="16" fillId="0" borderId="0" xfId="185" applyNumberFormat="1" applyFont="1" applyFill="1" applyAlignment="1">
      <alignment vertical="top"/>
      <protection/>
    </xf>
    <xf numFmtId="168" fontId="4" fillId="0" borderId="0" xfId="0" applyFont="1" applyFill="1" applyAlignment="1">
      <alignment/>
    </xf>
    <xf numFmtId="168" fontId="4" fillId="0" borderId="24" xfId="0" applyFont="1" applyFill="1" applyBorder="1" applyAlignment="1">
      <alignment horizontal="centerContinuous" vertical="center"/>
    </xf>
    <xf numFmtId="169" fontId="4" fillId="0" borderId="0" xfId="93" applyFont="1" applyFill="1" applyBorder="1" applyAlignment="1">
      <alignment horizontal="center" vertical="center"/>
    </xf>
    <xf numFmtId="39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/>
    </xf>
    <xf numFmtId="169" fontId="4" fillId="0" borderId="23" xfId="93" applyFont="1" applyFill="1" applyBorder="1" applyAlignment="1">
      <alignment horizontal="center" vertical="center"/>
    </xf>
    <xf numFmtId="39" fontId="4" fillId="0" borderId="23" xfId="0" applyNumberFormat="1" applyFont="1" applyFill="1" applyBorder="1" applyAlignment="1" quotePrefix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Alignment="1">
      <alignment/>
    </xf>
    <xf numFmtId="173" fontId="4" fillId="0" borderId="0" xfId="101" applyNumberFormat="1" applyFont="1" applyFill="1" applyBorder="1" applyAlignment="1">
      <alignment vertical="center"/>
    </xf>
    <xf numFmtId="169" fontId="4" fillId="0" borderId="0" xfId="86" applyFont="1" applyFill="1" applyBorder="1" applyAlignment="1">
      <alignment horizontal="center" vertical="center"/>
    </xf>
    <xf numFmtId="170" fontId="4" fillId="0" borderId="0" xfId="69" applyNumberFormat="1" applyFont="1" applyFill="1" applyBorder="1" applyAlignment="1" quotePrefix="1">
      <alignment horizontal="center" vertical="top" wrapText="1"/>
    </xf>
    <xf numFmtId="170" fontId="4" fillId="0" borderId="0" xfId="69" applyNumberFormat="1" applyFont="1" applyFill="1" applyBorder="1" applyAlignment="1">
      <alignment horizontal="center"/>
    </xf>
    <xf numFmtId="170" fontId="4" fillId="0" borderId="0" xfId="69" applyNumberFormat="1" applyFont="1" applyFill="1" applyBorder="1" applyAlignment="1">
      <alignment horizontal="center" vertical="center"/>
    </xf>
    <xf numFmtId="170" fontId="4" fillId="0" borderId="0" xfId="69" applyNumberFormat="1" applyFont="1" applyFill="1" applyAlignment="1">
      <alignment horizontal="center"/>
    </xf>
    <xf numFmtId="170" fontId="4" fillId="0" borderId="0" xfId="69" applyNumberFormat="1" applyFont="1" applyFill="1" applyBorder="1" applyAlignment="1" quotePrefix="1">
      <alignment horizontal="center" vertical="center"/>
    </xf>
    <xf numFmtId="169" fontId="4" fillId="0" borderId="0" xfId="86" applyFont="1" applyFill="1" applyBorder="1" applyAlignment="1" quotePrefix="1">
      <alignment horizontal="center" vertical="center" wrapText="1"/>
    </xf>
    <xf numFmtId="170" fontId="4" fillId="0" borderId="26" xfId="69" applyNumberFormat="1" applyFont="1" applyFill="1" applyBorder="1" applyAlignment="1" quotePrefix="1">
      <alignment horizontal="center"/>
    </xf>
    <xf numFmtId="170" fontId="4" fillId="0" borderId="26" xfId="69" applyNumberFormat="1" applyFont="1" applyFill="1" applyBorder="1" applyAlignment="1">
      <alignment horizontal="center" vertical="center"/>
    </xf>
    <xf numFmtId="170" fontId="4" fillId="0" borderId="26" xfId="69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169" fontId="4" fillId="0" borderId="0" xfId="86" applyFont="1" applyFill="1" applyBorder="1" applyAlignment="1">
      <alignment horizontal="center" vertical="center" wrapText="1"/>
    </xf>
    <xf numFmtId="170" fontId="4" fillId="0" borderId="0" xfId="69" applyNumberFormat="1" applyFont="1" applyFill="1" applyBorder="1" applyAlignment="1" quotePrefix="1">
      <alignment horizontal="center"/>
    </xf>
    <xf numFmtId="170" fontId="4" fillId="0" borderId="0" xfId="69" applyNumberFormat="1" applyFont="1" applyFill="1" applyAlignment="1">
      <alignment/>
    </xf>
    <xf numFmtId="169" fontId="4" fillId="0" borderId="0" xfId="86" applyFont="1" applyFill="1" applyBorder="1" applyAlignment="1" quotePrefix="1">
      <alignment horizontal="center" vertical="center"/>
    </xf>
    <xf numFmtId="170" fontId="4" fillId="0" borderId="0" xfId="69" applyNumberFormat="1" applyFont="1" applyFill="1" applyBorder="1" applyAlignment="1">
      <alignment vertical="center"/>
    </xf>
    <xf numFmtId="170" fontId="4" fillId="0" borderId="23" xfId="69" applyNumberFormat="1" applyFont="1" applyFill="1" applyBorder="1" applyAlignment="1" quotePrefix="1">
      <alignment horizontal="center"/>
    </xf>
    <xf numFmtId="170" fontId="4" fillId="0" borderId="23" xfId="69" applyNumberFormat="1" applyFont="1" applyFill="1" applyBorder="1" applyAlignment="1">
      <alignment horizontal="center" vertical="center"/>
    </xf>
    <xf numFmtId="170" fontId="4" fillId="0" borderId="23" xfId="69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Continuous" vertical="center"/>
    </xf>
    <xf numFmtId="0" fontId="4" fillId="0" borderId="24" xfId="0" applyNumberFormat="1" applyFont="1" applyFill="1" applyBorder="1" applyAlignment="1" quotePrefix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8" fontId="4" fillId="0" borderId="0" xfId="198" applyFont="1" applyFill="1" applyAlignment="1">
      <alignment vertical="center"/>
      <protection/>
    </xf>
    <xf numFmtId="0" fontId="4" fillId="0" borderId="0" xfId="198" applyNumberFormat="1" applyFont="1" applyFill="1" applyAlignment="1">
      <alignment vertical="center"/>
      <protection/>
    </xf>
    <xf numFmtId="170" fontId="4" fillId="0" borderId="27" xfId="101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/>
    </xf>
    <xf numFmtId="170" fontId="4" fillId="0" borderId="0" xfId="101" applyNumberFormat="1" applyFont="1" applyFill="1" applyAlignment="1">
      <alignment vertical="center"/>
    </xf>
    <xf numFmtId="168" fontId="4" fillId="0" borderId="0" xfId="198" applyFont="1" applyFill="1">
      <alignment/>
      <protection/>
    </xf>
    <xf numFmtId="170" fontId="4" fillId="0" borderId="23" xfId="101" applyNumberFormat="1" applyFont="1" applyFill="1" applyBorder="1" applyAlignment="1">
      <alignment vertical="center"/>
    </xf>
    <xf numFmtId="170" fontId="4" fillId="0" borderId="0" xfId="101" applyNumberFormat="1" applyFont="1" applyFill="1" applyBorder="1" applyAlignment="1">
      <alignment vertical="center"/>
    </xf>
    <xf numFmtId="170" fontId="4" fillId="0" borderId="27" xfId="86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313" applyFont="1" applyFill="1" applyAlignment="1">
      <alignment/>
      <protection/>
    </xf>
    <xf numFmtId="170" fontId="4" fillId="0" borderId="23" xfId="101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0" fontId="4" fillId="0" borderId="23" xfId="86" applyNumberFormat="1" applyFont="1" applyFill="1" applyBorder="1" applyAlignment="1">
      <alignment/>
    </xf>
    <xf numFmtId="170" fontId="4" fillId="0" borderId="26" xfId="86" applyNumberFormat="1" applyFont="1" applyFill="1" applyBorder="1" applyAlignment="1">
      <alignment vertical="center"/>
    </xf>
    <xf numFmtId="0" fontId="4" fillId="0" borderId="0" xfId="198" applyNumberFormat="1" applyFont="1" applyFill="1" applyAlignment="1">
      <alignment horizontal="left" vertical="center" indent="1"/>
      <protection/>
    </xf>
    <xf numFmtId="0" fontId="18" fillId="0" borderId="0" xfId="0" applyNumberFormat="1" applyFont="1" applyFill="1" applyAlignment="1">
      <alignment horizontal="left" indent="1"/>
    </xf>
    <xf numFmtId="170" fontId="4" fillId="0" borderId="23" xfId="0" applyNumberFormat="1" applyFont="1" applyFill="1" applyBorder="1" applyAlignment="1">
      <alignment horizontal="right"/>
    </xf>
    <xf numFmtId="170" fontId="4" fillId="0" borderId="0" xfId="87" applyNumberFormat="1" applyFont="1" applyFill="1" applyBorder="1" applyAlignment="1">
      <alignment horizontal="right"/>
    </xf>
    <xf numFmtId="170" fontId="4" fillId="0" borderId="23" xfId="200" applyNumberFormat="1" applyFont="1" applyFill="1" applyBorder="1" applyAlignment="1">
      <alignment horizontal="right"/>
      <protection/>
    </xf>
    <xf numFmtId="170" fontId="4" fillId="0" borderId="0" xfId="69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200" applyNumberFormat="1" applyFont="1" applyFill="1" applyBorder="1" applyAlignment="1">
      <alignment horizontal="right"/>
      <protection/>
    </xf>
    <xf numFmtId="170" fontId="4" fillId="0" borderId="25" xfId="87" applyNumberFormat="1" applyFont="1" applyFill="1" applyBorder="1" applyAlignment="1">
      <alignment/>
    </xf>
    <xf numFmtId="37" fontId="4" fillId="0" borderId="0" xfId="200" applyNumberFormat="1" applyFont="1" applyFill="1" applyBorder="1">
      <alignment/>
      <protection/>
    </xf>
    <xf numFmtId="170" fontId="4" fillId="0" borderId="0" xfId="87" applyNumberFormat="1" applyFont="1" applyFill="1" applyBorder="1" applyAlignment="1">
      <alignment/>
    </xf>
    <xf numFmtId="0" fontId="4" fillId="0" borderId="28" xfId="200" applyNumberFormat="1" applyFont="1" applyFill="1" applyBorder="1">
      <alignment/>
      <protection/>
    </xf>
    <xf numFmtId="0" fontId="4" fillId="0" borderId="0" xfId="200" applyNumberFormat="1" applyFont="1" applyFill="1" applyBorder="1">
      <alignment/>
      <protection/>
    </xf>
    <xf numFmtId="0" fontId="4" fillId="0" borderId="0" xfId="200" applyNumberFormat="1" applyFont="1" applyFill="1">
      <alignment/>
      <protection/>
    </xf>
    <xf numFmtId="170" fontId="4" fillId="0" borderId="0" xfId="200" applyNumberFormat="1" applyFont="1" applyFill="1">
      <alignment/>
      <protection/>
    </xf>
    <xf numFmtId="37" fontId="4" fillId="0" borderId="0" xfId="87" applyNumberFormat="1" applyFont="1" applyFill="1" applyBorder="1" applyAlignment="1">
      <alignment/>
    </xf>
    <xf numFmtId="170" fontId="4" fillId="0" borderId="0" xfId="87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206" applyNumberFormat="1" applyFont="1" applyFill="1" applyBorder="1">
      <alignment/>
      <protection/>
    </xf>
    <xf numFmtId="0" fontId="12" fillId="0" borderId="0" xfId="206" applyNumberFormat="1" applyFont="1" applyFill="1" applyBorder="1">
      <alignment/>
      <protection/>
    </xf>
    <xf numFmtId="0" fontId="16" fillId="0" borderId="0" xfId="0" applyNumberFormat="1" applyFont="1" applyFill="1" applyBorder="1" applyAlignment="1">
      <alignment horizontal="center"/>
    </xf>
    <xf numFmtId="0" fontId="16" fillId="0" borderId="23" xfId="0" applyNumberFormat="1" applyFont="1" applyFill="1" applyBorder="1" applyAlignment="1">
      <alignment horizontal="center"/>
    </xf>
    <xf numFmtId="0" fontId="5" fillId="0" borderId="24" xfId="185" applyNumberFormat="1" applyFont="1" applyFill="1" applyBorder="1" applyAlignment="1">
      <alignment horizontal="center" vertical="center"/>
      <protection/>
    </xf>
    <xf numFmtId="0" fontId="5" fillId="0" borderId="23" xfId="185" applyNumberFormat="1" applyFont="1" applyFill="1" applyBorder="1" applyAlignment="1">
      <alignment horizontal="center" vertical="center"/>
      <protection/>
    </xf>
    <xf numFmtId="0" fontId="5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73" fontId="5" fillId="0" borderId="23" xfId="87" applyNumberFormat="1" applyFont="1" applyFill="1" applyBorder="1" applyAlignment="1">
      <alignment horizontal="center"/>
    </xf>
    <xf numFmtId="173" fontId="5" fillId="0" borderId="24" xfId="87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/>
    </xf>
    <xf numFmtId="43" fontId="4" fillId="0" borderId="24" xfId="88" applyFont="1" applyFill="1" applyBorder="1" applyAlignment="1">
      <alignment horizontal="center" vertical="center"/>
    </xf>
    <xf numFmtId="43" fontId="4" fillId="0" borderId="0" xfId="88" applyFont="1" applyFill="1" applyBorder="1" applyAlignment="1">
      <alignment horizontal="center" vertical="center"/>
    </xf>
    <xf numFmtId="43" fontId="4" fillId="0" borderId="24" xfId="88" applyFont="1" applyFill="1" applyBorder="1" applyAlignment="1" quotePrefix="1">
      <alignment horizontal="center" vertical="center"/>
    </xf>
    <xf numFmtId="39" fontId="4" fillId="0" borderId="23" xfId="200" applyNumberFormat="1" applyFont="1" applyFill="1" applyBorder="1" applyAlignment="1">
      <alignment horizontal="center" vertical="center"/>
      <protection/>
    </xf>
    <xf numFmtId="169" fontId="3" fillId="0" borderId="0" xfId="93" applyFont="1" applyFill="1" applyBorder="1" applyAlignment="1">
      <alignment horizontal="center" vertical="center"/>
    </xf>
    <xf numFmtId="169" fontId="3" fillId="0" borderId="23" xfId="93" applyFont="1" applyFill="1" applyBorder="1" applyAlignment="1">
      <alignment horizontal="center" vertical="center"/>
    </xf>
    <xf numFmtId="0" fontId="4" fillId="0" borderId="23" xfId="200" applyNumberFormat="1" applyFont="1" applyFill="1" applyBorder="1" applyAlignment="1">
      <alignment horizontal="center"/>
      <protection/>
    </xf>
    <xf numFmtId="0" fontId="4" fillId="0" borderId="23" xfId="300" applyNumberFormat="1" applyFont="1" applyFill="1" applyBorder="1" applyAlignment="1">
      <alignment horizontal="center" vertical="center"/>
      <protection/>
    </xf>
    <xf numFmtId="0" fontId="4" fillId="0" borderId="24" xfId="300" applyNumberFormat="1" applyFont="1" applyFill="1" applyBorder="1" applyAlignment="1">
      <alignment horizontal="center" vertical="center"/>
      <protection/>
    </xf>
    <xf numFmtId="0" fontId="18" fillId="0" borderId="0" xfId="200" applyNumberFormat="1" applyFont="1" applyFill="1" applyBorder="1" applyAlignment="1">
      <alignment horizontal="center"/>
      <protection/>
    </xf>
    <xf numFmtId="168" fontId="18" fillId="0" borderId="0" xfId="200" applyFont="1" applyFill="1" applyAlignment="1">
      <alignment horizontal="center" vertical="center"/>
      <protection/>
    </xf>
    <xf numFmtId="0" fontId="4" fillId="0" borderId="0" xfId="300" applyNumberFormat="1" applyFont="1" applyFill="1" applyAlignment="1" quotePrefix="1">
      <alignment horizontal="center"/>
      <protection/>
    </xf>
    <xf numFmtId="0" fontId="4" fillId="0" borderId="0" xfId="300" applyNumberFormat="1" applyFont="1" applyFill="1" applyAlignment="1">
      <alignment horizontal="center"/>
      <protection/>
    </xf>
    <xf numFmtId="0" fontId="4" fillId="0" borderId="0" xfId="200" applyNumberFormat="1" applyFont="1" applyFill="1" applyBorder="1" applyAlignment="1">
      <alignment horizontal="center"/>
      <protection/>
    </xf>
    <xf numFmtId="0" fontId="4" fillId="0" borderId="0" xfId="200" applyNumberFormat="1" applyFont="1" applyFill="1" applyAlignment="1">
      <alignment horizontal="center"/>
      <protection/>
    </xf>
    <xf numFmtId="0" fontId="3" fillId="0" borderId="23" xfId="200" applyNumberFormat="1" applyFont="1" applyFill="1" applyBorder="1" applyAlignment="1">
      <alignment horizontal="center"/>
      <protection/>
    </xf>
    <xf numFmtId="0" fontId="3" fillId="0" borderId="23" xfId="300" applyNumberFormat="1" applyFont="1" applyFill="1" applyBorder="1" applyAlignment="1">
      <alignment horizontal="center" vertical="center"/>
      <protection/>
    </xf>
    <xf numFmtId="0" fontId="3" fillId="0" borderId="24" xfId="300" applyNumberFormat="1" applyFont="1" applyFill="1" applyBorder="1" applyAlignment="1">
      <alignment horizontal="center" vertical="center"/>
      <protection/>
    </xf>
    <xf numFmtId="168" fontId="3" fillId="0" borderId="23" xfId="200" applyFont="1" applyFill="1" applyBorder="1" applyAlignment="1">
      <alignment horizontal="center"/>
      <protection/>
    </xf>
    <xf numFmtId="168" fontId="3" fillId="0" borderId="0" xfId="200" applyFont="1" applyFill="1" applyBorder="1" applyAlignment="1">
      <alignment horizontal="center"/>
      <protection/>
    </xf>
    <xf numFmtId="168" fontId="3" fillId="0" borderId="0" xfId="200" applyFont="1" applyFill="1" applyAlignment="1">
      <alignment horizontal="center"/>
      <protection/>
    </xf>
    <xf numFmtId="0" fontId="5" fillId="0" borderId="24" xfId="200" applyNumberFormat="1" applyFont="1" applyFill="1" applyBorder="1" applyAlignment="1">
      <alignment horizontal="center"/>
      <protection/>
    </xf>
    <xf numFmtId="0" fontId="5" fillId="0" borderId="23" xfId="300" applyNumberFormat="1" applyFont="1" applyFill="1" applyBorder="1" applyAlignment="1">
      <alignment horizontal="center" vertical="center"/>
      <protection/>
    </xf>
    <xf numFmtId="0" fontId="5" fillId="0" borderId="24" xfId="300" applyNumberFormat="1" applyFont="1" applyFill="1" applyBorder="1" applyAlignment="1">
      <alignment horizontal="center" vertical="center"/>
      <protection/>
    </xf>
  </cellXfs>
  <cellStyles count="3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 - Style1" xfId="70"/>
    <cellStyle name="Comma [0]" xfId="71"/>
    <cellStyle name="Comma 10" xfId="72"/>
    <cellStyle name="Comma 10 2" xfId="73"/>
    <cellStyle name="Comma 11" xfId="74"/>
    <cellStyle name="Comma 11 2" xfId="75"/>
    <cellStyle name="Comma 11 2 2" xfId="76"/>
    <cellStyle name="Comma 11 3" xfId="77"/>
    <cellStyle name="Comma 12" xfId="78"/>
    <cellStyle name="Comma 12 2" xfId="79"/>
    <cellStyle name="Comma 13" xfId="80"/>
    <cellStyle name="Comma 14" xfId="81"/>
    <cellStyle name="Comma 15" xfId="82"/>
    <cellStyle name="Comma 16" xfId="83"/>
    <cellStyle name="Comma 17" xfId="84"/>
    <cellStyle name="Comma 19" xfId="85"/>
    <cellStyle name="Comma 2" xfId="86"/>
    <cellStyle name="Comma 2 2" xfId="87"/>
    <cellStyle name="Comma 2 2 2" xfId="88"/>
    <cellStyle name="Comma 2 2 2 2" xfId="89"/>
    <cellStyle name="Comma 2 3" xfId="90"/>
    <cellStyle name="Comma 2 3 2" xfId="91"/>
    <cellStyle name="Comma 2 3 3" xfId="92"/>
    <cellStyle name="Comma 2 4" xfId="93"/>
    <cellStyle name="Comma 2 5" xfId="94"/>
    <cellStyle name="Comma 2 6" xfId="95"/>
    <cellStyle name="Comma 20" xfId="96"/>
    <cellStyle name="Comma 20 2" xfId="97"/>
    <cellStyle name="Comma 23" xfId="98"/>
    <cellStyle name="Comma 23 2" xfId="99"/>
    <cellStyle name="Comma 25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4 2" xfId="108"/>
    <cellStyle name="Comma 4 3" xfId="109"/>
    <cellStyle name="Comma 5" xfId="110"/>
    <cellStyle name="Comma 5 2" xfId="111"/>
    <cellStyle name="Comma 5 2 2" xfId="112"/>
    <cellStyle name="Comma 5 3" xfId="113"/>
    <cellStyle name="Comma 5 4" xfId="114"/>
    <cellStyle name="Comma 6" xfId="115"/>
    <cellStyle name="Comma 6 2" xfId="116"/>
    <cellStyle name="Comma 6 3" xfId="117"/>
    <cellStyle name="Comma 7" xfId="118"/>
    <cellStyle name="Comma 7 2" xfId="119"/>
    <cellStyle name="Comma 8" xfId="120"/>
    <cellStyle name="Comma 8 2" xfId="121"/>
    <cellStyle name="Comma 9" xfId="122"/>
    <cellStyle name="Comma 9 2" xfId="123"/>
    <cellStyle name="Comma 9 3" xfId="124"/>
    <cellStyle name="comma zerodec" xfId="125"/>
    <cellStyle name="comma zerodec 2" xfId="126"/>
    <cellStyle name="Curren - Style3" xfId="127"/>
    <cellStyle name="Curren - Style4" xfId="128"/>
    <cellStyle name="Currency" xfId="129"/>
    <cellStyle name="Currency [0]" xfId="130"/>
    <cellStyle name="Currency1" xfId="131"/>
    <cellStyle name="Currency1 2" xfId="132"/>
    <cellStyle name="Dollar (zero dec)" xfId="133"/>
    <cellStyle name="Dollar (zero dec) 2" xfId="134"/>
    <cellStyle name="Explanatory Text" xfId="135"/>
    <cellStyle name="Explanatory Text 2" xfId="136"/>
    <cellStyle name="Good" xfId="137"/>
    <cellStyle name="Good 2" xfId="138"/>
    <cellStyle name="Grey" xfId="139"/>
    <cellStyle name="Grey 2" xfId="140"/>
    <cellStyle name="Heading 1" xfId="141"/>
    <cellStyle name="Heading 1 2" xfId="142"/>
    <cellStyle name="Heading 2" xfId="143"/>
    <cellStyle name="Heading 2 2" xfId="144"/>
    <cellStyle name="Heading 3" xfId="145"/>
    <cellStyle name="Heading 3 2" xfId="146"/>
    <cellStyle name="Heading 4" xfId="147"/>
    <cellStyle name="Heading 4 2" xfId="148"/>
    <cellStyle name="Index Number" xfId="149"/>
    <cellStyle name="Input" xfId="150"/>
    <cellStyle name="Input [yellow]" xfId="151"/>
    <cellStyle name="Input [yellow] 2" xfId="152"/>
    <cellStyle name="Input 2" xfId="153"/>
    <cellStyle name="Input 3" xfId="154"/>
    <cellStyle name="Input 4" xfId="155"/>
    <cellStyle name="Integer" xfId="156"/>
    <cellStyle name="Linked Cell" xfId="157"/>
    <cellStyle name="Linked Cell 2" xfId="158"/>
    <cellStyle name="Milliers [0]_AR1194" xfId="159"/>
    <cellStyle name="Milliers_AR1194" xfId="160"/>
    <cellStyle name="Mon?taire [0]_AR1194" xfId="161"/>
    <cellStyle name="Mon?taire_AR1194" xfId="162"/>
    <cellStyle name="Neutral" xfId="163"/>
    <cellStyle name="Neutral 2" xfId="164"/>
    <cellStyle name="no dec" xfId="165"/>
    <cellStyle name="Normal - Style1" xfId="166"/>
    <cellStyle name="Normal - Style1 2" xfId="167"/>
    <cellStyle name="Normal - Style5" xfId="168"/>
    <cellStyle name="Normal 10" xfId="169"/>
    <cellStyle name="Normal 10 2" xfId="170"/>
    <cellStyle name="Normal 10 2 2" xfId="171"/>
    <cellStyle name="Normal 10 3" xfId="172"/>
    <cellStyle name="Normal 11" xfId="173"/>
    <cellStyle name="Normal 12" xfId="174"/>
    <cellStyle name="Normal 12 2" xfId="175"/>
    <cellStyle name="Normal 13" xfId="176"/>
    <cellStyle name="Normal 13 2" xfId="177"/>
    <cellStyle name="Normal 14" xfId="178"/>
    <cellStyle name="Normal 14 2" xfId="179"/>
    <cellStyle name="Normal 14 3" xfId="180"/>
    <cellStyle name="Normal 15" xfId="181"/>
    <cellStyle name="Normal 16" xfId="182"/>
    <cellStyle name="Normal 17" xfId="183"/>
    <cellStyle name="Normal 18" xfId="184"/>
    <cellStyle name="Normal 2" xfId="185"/>
    <cellStyle name="Normal 2 2" xfId="186"/>
    <cellStyle name="Normal 2 2 2" xfId="187"/>
    <cellStyle name="Normal 2 2 2 2" xfId="188"/>
    <cellStyle name="Normal 2 2 3" xfId="189"/>
    <cellStyle name="Normal 2 2 4" xfId="190"/>
    <cellStyle name="Normal 2 2 5" xfId="191"/>
    <cellStyle name="Normal 2 3" xfId="192"/>
    <cellStyle name="Normal 2 3 2" xfId="193"/>
    <cellStyle name="Normal 2 4" xfId="194"/>
    <cellStyle name="Normal 2 5" xfId="195"/>
    <cellStyle name="Normal 2 6" xfId="196"/>
    <cellStyle name="Normal 2 7" xfId="197"/>
    <cellStyle name="Normal 3" xfId="198"/>
    <cellStyle name="Normal 3 2" xfId="199"/>
    <cellStyle name="Normal 3 2 2" xfId="200"/>
    <cellStyle name="Normal 3 2 4" xfId="201"/>
    <cellStyle name="Normal 3 2 5" xfId="202"/>
    <cellStyle name="Normal 3 3" xfId="203"/>
    <cellStyle name="Normal 3 4" xfId="204"/>
    <cellStyle name="Normal 3 5" xfId="205"/>
    <cellStyle name="Normal 3 6" xfId="206"/>
    <cellStyle name="Normal 4" xfId="207"/>
    <cellStyle name="Normal 4 2" xfId="208"/>
    <cellStyle name="Normal 4 2 2" xfId="209"/>
    <cellStyle name="Normal 4 3" xfId="210"/>
    <cellStyle name="Normal 4 4" xfId="211"/>
    <cellStyle name="Normal 46" xfId="212"/>
    <cellStyle name="Normal 5" xfId="213"/>
    <cellStyle name="Normal 5 2" xfId="214"/>
    <cellStyle name="Normal 5 2 2" xfId="215"/>
    <cellStyle name="Normal 5 3" xfId="216"/>
    <cellStyle name="Normal 5 4" xfId="217"/>
    <cellStyle name="Normal 52" xfId="218"/>
    <cellStyle name="Normal 6" xfId="219"/>
    <cellStyle name="Normal 6 2" xfId="220"/>
    <cellStyle name="Normal 7" xfId="221"/>
    <cellStyle name="Normal 7 2" xfId="222"/>
    <cellStyle name="Normal 7 3" xfId="223"/>
    <cellStyle name="Normal 7 4" xfId="224"/>
    <cellStyle name="Normal 8" xfId="225"/>
    <cellStyle name="Normal 9" xfId="226"/>
    <cellStyle name="Normal 9 2" xfId="227"/>
    <cellStyle name="Normal_F44-EWCT3" xfId="228"/>
    <cellStyle name="Normal_Final_TNote_27_2_53" xfId="229"/>
    <cellStyle name="Normal_Final_TNote_27_2_53 2" xfId="230"/>
    <cellStyle name="Normal_Lead 2003" xfId="231"/>
    <cellStyle name="Normal_Tmd-t-9-43" xfId="232"/>
    <cellStyle name="Normal_งบกำไรขาดทุน" xfId="233"/>
    <cellStyle name="Normal_งบดุล" xfId="234"/>
    <cellStyle name="Normal_หมายเหตุ" xfId="235"/>
    <cellStyle name="Normal_หมายเหตุ 2" xfId="236"/>
    <cellStyle name="Normal_หมายเหตุ 2 2" xfId="237"/>
    <cellStyle name="Normal_หมายเหตุ_Draft_Note_Epco_Ye'52" xfId="238"/>
    <cellStyle name="Note" xfId="239"/>
    <cellStyle name="Note 2" xfId="240"/>
    <cellStyle name="Number 1" xfId="241"/>
    <cellStyle name="oft Excel]&#13;&#10;Comment=The open=/f lines load custom functions into the Paste Function list.&#13;&#10;Maximized=3&#13;&#10;Basics=1&#13;&#10;A" xfId="242"/>
    <cellStyle name="Output" xfId="243"/>
    <cellStyle name="Output 2" xfId="244"/>
    <cellStyle name="Percent" xfId="245"/>
    <cellStyle name="Percent [2]" xfId="246"/>
    <cellStyle name="Percent 2" xfId="247"/>
    <cellStyle name="Percent 2 2" xfId="248"/>
    <cellStyle name="Percent 3" xfId="249"/>
    <cellStyle name="Percent 3 2" xfId="250"/>
    <cellStyle name="Percent 4" xfId="251"/>
    <cellStyle name="PERCENTAGE" xfId="252"/>
    <cellStyle name="Quantity" xfId="253"/>
    <cellStyle name="Style 1" xfId="254"/>
    <cellStyle name="Title" xfId="255"/>
    <cellStyle name="Title 2" xfId="256"/>
    <cellStyle name="Total" xfId="257"/>
    <cellStyle name="Total 2" xfId="258"/>
    <cellStyle name="Warning Text" xfId="259"/>
    <cellStyle name="Warning Text 2" xfId="260"/>
    <cellStyle name="เครื่องหมายจุลภาค [0] 2" xfId="261"/>
    <cellStyle name="เครื่องหมายจุลภาค 2" xfId="262"/>
    <cellStyle name="เครื่องหมายจุลภาค 2 2" xfId="263"/>
    <cellStyle name="เครื่องหมายจุลภาค 2 2 2" xfId="264"/>
    <cellStyle name="เครื่องหมายจุลภาค 2 3" xfId="265"/>
    <cellStyle name="เครื่องหมายจุลภาค 2 4" xfId="266"/>
    <cellStyle name="เครื่องหมายจุลภาค 2 5" xfId="267"/>
    <cellStyle name="เครื่องหมายจุลภาค 3" xfId="268"/>
    <cellStyle name="เครื่องหมายจุลภาค 3 2" xfId="269"/>
    <cellStyle name="เครื่องหมายจุลภาค 4" xfId="270"/>
    <cellStyle name="เครื่องหมายจุลภาค 4 2" xfId="271"/>
    <cellStyle name="เครื่องหมายจุลภาค 5" xfId="272"/>
    <cellStyle name="เครื่องหมายจุลภาค 5 2" xfId="273"/>
    <cellStyle name="เครื่องหมายจุลภาค 6" xfId="274"/>
    <cellStyle name="เครื่องหมายจุลภาค 6 2" xfId="275"/>
    <cellStyle name="เครื่องหมายจุลภาค 6 2 2" xfId="276"/>
    <cellStyle name="เครื่องหมายจุลภาค 6 3" xfId="277"/>
    <cellStyle name="เครื่องหมายจุลภาค 7" xfId="278"/>
    <cellStyle name="เครื่องหมายจุลภาค 7 2" xfId="279"/>
    <cellStyle name="เครื่องหมายจุลภาค_4fd.15_05_04final" xfId="280"/>
    <cellStyle name="เชื่อมโยงหลายมิติ" xfId="281"/>
    <cellStyle name="ตามการเชื่อมโยงหลายมิติ" xfId="282"/>
    <cellStyle name="ปกติ 10" xfId="283"/>
    <cellStyle name="ปกติ 10 2" xfId="284"/>
    <cellStyle name="ปกติ 10 3" xfId="285"/>
    <cellStyle name="ปกติ 11" xfId="286"/>
    <cellStyle name="ปกติ 11 2" xfId="287"/>
    <cellStyle name="ปกติ 2" xfId="288"/>
    <cellStyle name="ปกติ 2 2" xfId="289"/>
    <cellStyle name="ปกติ 2 2 2" xfId="290"/>
    <cellStyle name="ปกติ 2 3" xfId="291"/>
    <cellStyle name="ปกติ 2 3 2" xfId="292"/>
    <cellStyle name="ปกติ 2 3 3" xfId="293"/>
    <cellStyle name="ปกติ 2 4" xfId="294"/>
    <cellStyle name="ปกติ 2_เจ้าหนี้การค้า" xfId="295"/>
    <cellStyle name="ปกติ 3" xfId="296"/>
    <cellStyle name="ปกติ 3 2" xfId="297"/>
    <cellStyle name="ปกติ 3 3" xfId="298"/>
    <cellStyle name="ปกติ 3 4" xfId="299"/>
    <cellStyle name="ปกติ 4" xfId="300"/>
    <cellStyle name="ปกติ 4 2" xfId="301"/>
    <cellStyle name="ปกติ 5" xfId="302"/>
    <cellStyle name="ปกติ 5 2" xfId="303"/>
    <cellStyle name="ปกติ 5 3" xfId="304"/>
    <cellStyle name="ปกติ 6" xfId="305"/>
    <cellStyle name="ปกติ 6 2" xfId="306"/>
    <cellStyle name="ปกติ 7" xfId="307"/>
    <cellStyle name="ปกติ 7 2" xfId="308"/>
    <cellStyle name="ปกติ 8" xfId="309"/>
    <cellStyle name="ปกติ 8 2" xfId="310"/>
    <cellStyle name="ปกติ 9" xfId="311"/>
    <cellStyle name="ปกติ_1fd.18_09_49_final" xfId="312"/>
    <cellStyle name="ปกติ_Book1" xfId="313"/>
    <cellStyle name="ปกติ_EWCTNote" xfId="314"/>
    <cellStyle name="ปกติ_final_3fd_21_02_50-NOTE T '06" xfId="315"/>
    <cellStyle name="ปกติ_งบ TOYO Q1 50 2" xfId="316"/>
    <cellStyle name="ปกติ_เปิดnotesegment report 2" xfId="317"/>
    <cellStyle name="เปอร์เซ็นต์ 2" xfId="318"/>
    <cellStyle name="เปอร์เซ็นต์ 3" xfId="319"/>
    <cellStyle name="เปอร์เซ็นต์ 3 2" xfId="320"/>
    <cellStyle name="เปอร์เซ็นต์ 4" xfId="321"/>
    <cellStyle name="ลักษณะ 1" xfId="322"/>
    <cellStyle name="ลักษณะ 1 2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V36"/>
  <sheetViews>
    <sheetView tabSelected="1" view="pageBreakPreview" zoomScale="130" zoomScaleNormal="120" zoomScaleSheetLayoutView="130" zoomScalePageLayoutView="120" workbookViewId="0" topLeftCell="A1">
      <selection activeCell="I4" sqref="I4"/>
    </sheetView>
  </sheetViews>
  <sheetFormatPr defaultColWidth="9.140625" defaultRowHeight="21.75" customHeight="1"/>
  <cols>
    <col min="1" max="2" width="2.7109375" style="3" customWidth="1"/>
    <col min="3" max="3" width="3.57421875" style="3" customWidth="1"/>
    <col min="4" max="4" width="4.7109375" style="3" customWidth="1"/>
    <col min="5" max="5" width="8.140625" style="3" customWidth="1"/>
    <col min="6" max="6" width="7.421875" style="3" customWidth="1"/>
    <col min="7" max="7" width="5.7109375" style="3" customWidth="1"/>
    <col min="8" max="8" width="0.42578125" style="3" customWidth="1"/>
    <col min="9" max="9" width="15.00390625" style="3" customWidth="1"/>
    <col min="10" max="10" width="0.5625" style="3" customWidth="1"/>
    <col min="11" max="11" width="8.00390625" style="3" customWidth="1"/>
    <col min="12" max="12" width="0.5625" style="3" customWidth="1"/>
    <col min="13" max="13" width="12.7109375" style="3" customWidth="1"/>
    <col min="14" max="14" width="0.5625" style="3" customWidth="1"/>
    <col min="15" max="15" width="20.57421875" style="3" customWidth="1"/>
    <col min="16" max="16" width="2.28125" style="3" customWidth="1"/>
    <col min="17" max="17" width="2.7109375" style="3" customWidth="1"/>
    <col min="18" max="16384" width="9.140625" style="3" customWidth="1"/>
  </cols>
  <sheetData>
    <row r="1" spans="1:15" ht="21.75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1.75" customHeight="1">
      <c r="A2" s="52" t="s">
        <v>1634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1.75" customHeight="1">
      <c r="A3" s="52" t="s">
        <v>265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1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34"/>
    </row>
    <row r="5" spans="1:2" s="37" customFormat="1" ht="21.75" customHeight="1">
      <c r="A5" s="35" t="s">
        <v>0</v>
      </c>
      <c r="B5" s="36" t="s">
        <v>26</v>
      </c>
    </row>
    <row r="6" spans="2:4" s="37" customFormat="1" ht="21.75" customHeight="1">
      <c r="B6" s="38"/>
      <c r="C6" s="39" t="s">
        <v>27</v>
      </c>
      <c r="D6" s="38"/>
    </row>
    <row r="7" spans="2:4" s="37" customFormat="1" ht="21.75" customHeight="1">
      <c r="B7" s="39" t="s">
        <v>267</v>
      </c>
      <c r="C7" s="38"/>
      <c r="D7" s="38"/>
    </row>
    <row r="8" spans="1:14" s="37" customFormat="1" ht="21.75" customHeight="1">
      <c r="A8" s="40"/>
      <c r="B8" s="41" t="s">
        <v>28</v>
      </c>
      <c r="C8" s="38"/>
      <c r="D8" s="38"/>
      <c r="N8" s="42"/>
    </row>
    <row r="9" spans="1:14" s="37" customFormat="1" ht="21.75" customHeight="1">
      <c r="A9" s="40"/>
      <c r="B9" s="38" t="s">
        <v>268</v>
      </c>
      <c r="C9" s="43"/>
      <c r="D9" s="43"/>
      <c r="N9" s="42"/>
    </row>
    <row r="10" spans="1:14" s="37" customFormat="1" ht="21.75" customHeight="1">
      <c r="A10" s="40"/>
      <c r="B10" s="38" t="s">
        <v>29</v>
      </c>
      <c r="C10" s="43"/>
      <c r="D10" s="43"/>
      <c r="N10" s="42"/>
    </row>
    <row r="11" spans="1:16" s="248" customFormat="1" ht="22.5" customHeight="1">
      <c r="A11" s="245"/>
      <c r="B11" s="246"/>
      <c r="C11" s="66" t="s">
        <v>1361</v>
      </c>
      <c r="D11" s="247"/>
      <c r="N11" s="249"/>
      <c r="P11" s="249"/>
    </row>
    <row r="12" spans="1:16" s="248" customFormat="1" ht="22.5" customHeight="1">
      <c r="A12" s="245"/>
      <c r="B12" s="246" t="s">
        <v>1360</v>
      </c>
      <c r="C12" s="246"/>
      <c r="D12" s="247"/>
      <c r="N12" s="249"/>
      <c r="P12" s="249"/>
    </row>
    <row r="13" spans="1:14" s="37" customFormat="1" ht="21.75" customHeight="1">
      <c r="A13" s="40"/>
      <c r="B13" s="39"/>
      <c r="C13" s="32" t="s">
        <v>1363</v>
      </c>
      <c r="D13" s="38"/>
      <c r="N13" s="42"/>
    </row>
    <row r="14" spans="1:14" s="37" customFormat="1" ht="21.75" customHeight="1">
      <c r="A14" s="40"/>
      <c r="B14" s="39" t="s">
        <v>1362</v>
      </c>
      <c r="C14" s="39"/>
      <c r="D14" s="38"/>
      <c r="N14" s="42"/>
    </row>
    <row r="15" ht="21.75" customHeight="1">
      <c r="C15" s="44"/>
    </row>
    <row r="16" spans="1:15" s="46" customFormat="1" ht="21.75" customHeight="1">
      <c r="A16" s="45" t="s">
        <v>1</v>
      </c>
      <c r="B16" s="46" t="s">
        <v>30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256" s="46" customFormat="1" ht="21.75" customHeight="1">
      <c r="A17" s="250"/>
      <c r="B17" s="100"/>
      <c r="C17" s="251" t="s">
        <v>2</v>
      </c>
      <c r="D17" s="100" t="s">
        <v>406</v>
      </c>
      <c r="E17" s="100"/>
      <c r="F17" s="25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46" customFormat="1" ht="21.75" customHeight="1">
      <c r="A18" s="253"/>
      <c r="B18" s="254"/>
      <c r="C18" s="255"/>
      <c r="D18" s="100" t="s">
        <v>407</v>
      </c>
      <c r="E18" s="100"/>
      <c r="F18" s="252"/>
      <c r="G18" s="100"/>
      <c r="H18" s="254"/>
      <c r="I18" s="100"/>
      <c r="J18" s="254"/>
      <c r="K18" s="100"/>
      <c r="L18" s="100"/>
      <c r="M18" s="100"/>
      <c r="N18" s="254"/>
      <c r="O18" s="100"/>
      <c r="P18" s="100"/>
      <c r="Q18" s="100"/>
      <c r="R18" s="100"/>
      <c r="S18" s="100"/>
      <c r="T18" s="100"/>
      <c r="U18" s="100"/>
      <c r="V18" s="106"/>
      <c r="W18" s="254"/>
      <c r="X18" s="256"/>
      <c r="Y18" s="256"/>
      <c r="Z18" s="256"/>
      <c r="AA18" s="256"/>
      <c r="AB18" s="256"/>
      <c r="AC18" s="256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</row>
    <row r="19" spans="1:256" s="46" customFormat="1" ht="21.75" customHeight="1">
      <c r="A19" s="253"/>
      <c r="B19" s="254" t="s">
        <v>408</v>
      </c>
      <c r="C19" s="252"/>
      <c r="D19" s="100"/>
      <c r="E19" s="100"/>
      <c r="F19" s="252"/>
      <c r="G19" s="100"/>
      <c r="H19" s="254"/>
      <c r="I19" s="100"/>
      <c r="J19" s="254"/>
      <c r="K19" s="100"/>
      <c r="L19" s="100"/>
      <c r="M19" s="100"/>
      <c r="N19" s="254"/>
      <c r="O19" s="100"/>
      <c r="P19" s="100"/>
      <c r="Q19" s="100"/>
      <c r="R19" s="100"/>
      <c r="S19" s="100"/>
      <c r="T19" s="100"/>
      <c r="U19" s="100"/>
      <c r="V19" s="106"/>
      <c r="W19" s="254"/>
      <c r="X19" s="256"/>
      <c r="Y19" s="256"/>
      <c r="Z19" s="256"/>
      <c r="AA19" s="256"/>
      <c r="AB19" s="256"/>
      <c r="AC19" s="256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  <c r="IV19" s="255"/>
    </row>
    <row r="20" spans="1:256" s="46" customFormat="1" ht="21.75" customHeight="1">
      <c r="A20" s="253"/>
      <c r="B20" s="254"/>
      <c r="C20" s="255"/>
      <c r="D20" s="4" t="s">
        <v>409</v>
      </c>
      <c r="E20" s="254"/>
      <c r="F20" s="257"/>
      <c r="G20" s="254"/>
      <c r="H20" s="100"/>
      <c r="I20" s="254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254"/>
      <c r="W20" s="106"/>
      <c r="X20" s="256"/>
      <c r="Y20" s="256"/>
      <c r="Z20" s="256"/>
      <c r="AA20" s="256"/>
      <c r="AB20" s="256"/>
      <c r="AC20" s="256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  <c r="IR20" s="255"/>
      <c r="IS20" s="255"/>
      <c r="IT20" s="255"/>
      <c r="IU20" s="255"/>
      <c r="IV20" s="255"/>
    </row>
    <row r="21" spans="1:256" s="46" customFormat="1" ht="21.75" customHeight="1">
      <c r="A21" s="253"/>
      <c r="B21" s="4" t="s">
        <v>410</v>
      </c>
      <c r="C21" s="252"/>
      <c r="D21" s="100"/>
      <c r="E21" s="254"/>
      <c r="F21" s="257"/>
      <c r="G21" s="254"/>
      <c r="H21" s="100"/>
      <c r="I21" s="254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54"/>
      <c r="W21" s="106"/>
      <c r="X21" s="256"/>
      <c r="Y21" s="256"/>
      <c r="Z21" s="256"/>
      <c r="AA21" s="256"/>
      <c r="AB21" s="256"/>
      <c r="AC21" s="256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  <c r="IR21" s="255"/>
      <c r="IS21" s="255"/>
      <c r="IT21" s="255"/>
      <c r="IU21" s="255"/>
      <c r="IV21" s="255"/>
    </row>
    <row r="22" spans="1:256" s="46" customFormat="1" ht="21.75" customHeight="1">
      <c r="A22" s="253"/>
      <c r="B22" s="4" t="s">
        <v>411</v>
      </c>
      <c r="C22" s="252"/>
      <c r="D22" s="100"/>
      <c r="E22" s="254"/>
      <c r="F22" s="257"/>
      <c r="G22" s="254"/>
      <c r="H22" s="100"/>
      <c r="I22" s="254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54"/>
      <c r="W22" s="106"/>
      <c r="X22" s="256"/>
      <c r="Y22" s="256"/>
      <c r="Z22" s="256"/>
      <c r="AA22" s="256"/>
      <c r="AB22" s="256"/>
      <c r="AC22" s="256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  <c r="IV22" s="255"/>
    </row>
    <row r="23" spans="1:256" s="46" customFormat="1" ht="21.75" customHeight="1">
      <c r="A23" s="253"/>
      <c r="B23" s="4" t="s">
        <v>412</v>
      </c>
      <c r="C23" s="252"/>
      <c r="D23" s="100"/>
      <c r="E23" s="254"/>
      <c r="F23" s="257"/>
      <c r="G23" s="254"/>
      <c r="H23" s="100"/>
      <c r="I23" s="254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254"/>
      <c r="W23" s="106"/>
      <c r="X23" s="256"/>
      <c r="Y23" s="256"/>
      <c r="Z23" s="256"/>
      <c r="AA23" s="256"/>
      <c r="AB23" s="256"/>
      <c r="AC23" s="256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  <c r="IR23" s="255"/>
      <c r="IS23" s="255"/>
      <c r="IT23" s="255"/>
      <c r="IU23" s="255"/>
      <c r="IV23" s="255"/>
    </row>
    <row r="24" spans="1:256" s="46" customFormat="1" ht="21.75" customHeight="1">
      <c r="A24" s="253"/>
      <c r="B24" s="4" t="s">
        <v>413</v>
      </c>
      <c r="C24" s="252"/>
      <c r="D24" s="100"/>
      <c r="E24" s="254"/>
      <c r="F24" s="257"/>
      <c r="G24" s="254"/>
      <c r="H24" s="100"/>
      <c r="I24" s="254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254"/>
      <c r="W24" s="106"/>
      <c r="X24" s="256"/>
      <c r="Y24" s="256"/>
      <c r="Z24" s="256"/>
      <c r="AA24" s="256"/>
      <c r="AB24" s="256"/>
      <c r="AC24" s="256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</row>
    <row r="25" spans="1:256" s="46" customFormat="1" ht="21.75" customHeight="1">
      <c r="A25" s="253"/>
      <c r="B25" s="4" t="s">
        <v>414</v>
      </c>
      <c r="C25" s="252"/>
      <c r="D25" s="100"/>
      <c r="E25" s="254"/>
      <c r="F25" s="257"/>
      <c r="G25" s="254"/>
      <c r="H25" s="100"/>
      <c r="I25" s="254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254"/>
      <c r="W25" s="106"/>
      <c r="X25" s="256"/>
      <c r="Y25" s="256"/>
      <c r="Z25" s="256"/>
      <c r="AA25" s="256"/>
      <c r="AB25" s="256"/>
      <c r="AC25" s="256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  <c r="IV25" s="255"/>
    </row>
    <row r="26" spans="1:256" s="46" customFormat="1" ht="21.75" customHeight="1">
      <c r="A26" s="253"/>
      <c r="B26" s="100"/>
      <c r="C26" s="255"/>
      <c r="D26" s="4" t="s">
        <v>415</v>
      </c>
      <c r="E26" s="254"/>
      <c r="F26" s="257"/>
      <c r="G26" s="254"/>
      <c r="H26" s="100"/>
      <c r="I26" s="254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256"/>
      <c r="Y26" s="256"/>
      <c r="Z26" s="256"/>
      <c r="AA26" s="256"/>
      <c r="AB26" s="256"/>
      <c r="AC26" s="256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  <c r="IV26" s="255"/>
    </row>
    <row r="27" spans="1:256" s="46" customFormat="1" ht="21.75" customHeight="1">
      <c r="A27" s="253"/>
      <c r="B27" s="4" t="s">
        <v>416</v>
      </c>
      <c r="C27" s="100"/>
      <c r="D27" s="100"/>
      <c r="E27" s="254"/>
      <c r="F27" s="257"/>
      <c r="G27" s="254"/>
      <c r="H27" s="100"/>
      <c r="I27" s="254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256"/>
      <c r="Y27" s="256"/>
      <c r="Z27" s="256"/>
      <c r="AA27" s="256"/>
      <c r="AB27" s="256"/>
      <c r="AC27" s="256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  <c r="IV27" s="255"/>
    </row>
    <row r="28" spans="1:256" s="46" customFormat="1" ht="21.75" customHeight="1">
      <c r="A28" s="100"/>
      <c r="B28" s="4" t="s">
        <v>417</v>
      </c>
      <c r="C28" s="100"/>
      <c r="D28" s="100"/>
      <c r="E28" s="100"/>
      <c r="F28" s="252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256"/>
      <c r="Y28" s="256"/>
      <c r="Z28" s="256"/>
      <c r="AA28" s="256"/>
      <c r="AB28" s="256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46" customFormat="1" ht="21.75" customHeight="1">
      <c r="A29" s="100"/>
      <c r="B29" s="4" t="s">
        <v>418</v>
      </c>
      <c r="C29" s="100"/>
      <c r="D29" s="100"/>
      <c r="E29" s="100"/>
      <c r="F29" s="252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256"/>
      <c r="Y29" s="256"/>
      <c r="Z29" s="256"/>
      <c r="AA29" s="256"/>
      <c r="AB29" s="256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46" customFormat="1" ht="21.75" customHeight="1">
      <c r="A30" s="100"/>
      <c r="B30" s="4"/>
      <c r="C30" s="27"/>
      <c r="D30" s="4" t="s">
        <v>419</v>
      </c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00"/>
      <c r="R30" s="100"/>
      <c r="S30" s="100"/>
      <c r="T30" s="100"/>
      <c r="U30" s="100"/>
      <c r="V30" s="100"/>
      <c r="W30" s="100"/>
      <c r="X30" s="256"/>
      <c r="Y30" s="256"/>
      <c r="Z30" s="256"/>
      <c r="AA30" s="256"/>
      <c r="AB30" s="256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46" customFormat="1" ht="21.75" customHeight="1">
      <c r="A31" s="100"/>
      <c r="B31" s="4" t="s">
        <v>425</v>
      </c>
      <c r="C31" s="27"/>
      <c r="D31" s="27"/>
      <c r="E31" s="27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00"/>
      <c r="R31" s="100"/>
      <c r="S31" s="100"/>
      <c r="T31" s="100"/>
      <c r="U31" s="100"/>
      <c r="V31" s="100"/>
      <c r="W31" s="100"/>
      <c r="X31" s="256"/>
      <c r="Y31" s="256"/>
      <c r="Z31" s="256"/>
      <c r="AA31" s="256"/>
      <c r="AB31" s="256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46" customFormat="1" ht="21.75" customHeight="1">
      <c r="A32" s="100"/>
      <c r="B32" s="4" t="s">
        <v>426</v>
      </c>
      <c r="C32" s="27"/>
      <c r="D32" s="27"/>
      <c r="E32" s="27"/>
      <c r="F32" s="2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00"/>
      <c r="R32" s="100"/>
      <c r="S32" s="100"/>
      <c r="T32" s="100"/>
      <c r="U32" s="100"/>
      <c r="V32" s="100"/>
      <c r="W32" s="100"/>
      <c r="X32" s="256"/>
      <c r="Y32" s="256"/>
      <c r="Z32" s="256"/>
      <c r="AA32" s="256"/>
      <c r="AB32" s="256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6" ht="21.75" customHeight="1">
      <c r="O36" s="53" t="s">
        <v>1459</v>
      </c>
    </row>
  </sheetData>
  <sheetProtection/>
  <printOptions/>
  <pageMargins left="0.9055118110236221" right="0.11811023622047245" top="0.5905511811023623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N27"/>
  <sheetViews>
    <sheetView view="pageBreakPreview" zoomScale="80" zoomScaleNormal="80" zoomScaleSheetLayoutView="80" zoomScalePageLayoutView="0" workbookViewId="0" topLeftCell="A16">
      <selection activeCell="J43" sqref="J43"/>
    </sheetView>
  </sheetViews>
  <sheetFormatPr defaultColWidth="9.140625" defaultRowHeight="12.75"/>
  <cols>
    <col min="1" max="1" width="2.8515625" style="439" customWidth="1"/>
    <col min="2" max="2" width="1.57421875" style="439" customWidth="1"/>
    <col min="3" max="3" width="4.8515625" style="439" customWidth="1"/>
    <col min="4" max="4" width="5.140625" style="439" customWidth="1"/>
    <col min="5" max="5" width="23.7109375" style="439" customWidth="1"/>
    <col min="6" max="6" width="10.421875" style="439" customWidth="1"/>
    <col min="7" max="7" width="0.5625" style="439" customWidth="1"/>
    <col min="8" max="8" width="11.28125" style="439" customWidth="1"/>
    <col min="9" max="9" width="0.5625" style="439" customWidth="1"/>
    <col min="10" max="10" width="12.140625" style="439" customWidth="1"/>
    <col min="11" max="11" width="0.5625" style="439" customWidth="1"/>
    <col min="12" max="12" width="10.28125" style="439" customWidth="1"/>
    <col min="13" max="13" width="0.5625" style="439" customWidth="1"/>
    <col min="14" max="14" width="13.140625" style="439" customWidth="1"/>
    <col min="15" max="15" width="0.5625" style="439" customWidth="1"/>
    <col min="16" max="16" width="13.28125" style="439" customWidth="1"/>
    <col min="17" max="17" width="0.5625" style="439" customWidth="1"/>
    <col min="18" max="18" width="10.421875" style="439" customWidth="1"/>
    <col min="19" max="19" width="0.5625" style="439" customWidth="1"/>
    <col min="20" max="20" width="11.140625" style="439" customWidth="1"/>
    <col min="21" max="21" width="0.5625" style="439" customWidth="1"/>
    <col min="22" max="22" width="12.140625" style="439" customWidth="1"/>
    <col min="23" max="16384" width="9.140625" style="439" customWidth="1"/>
  </cols>
  <sheetData>
    <row r="1" spans="1:20" ht="21">
      <c r="A1" s="438" t="s">
        <v>276</v>
      </c>
      <c r="I1" s="440"/>
      <c r="J1" s="440"/>
      <c r="K1" s="440"/>
      <c r="L1" s="440"/>
      <c r="M1" s="440"/>
      <c r="N1" s="440"/>
      <c r="O1" s="440"/>
      <c r="P1" s="440"/>
      <c r="R1" s="441"/>
      <c r="T1" s="441"/>
    </row>
    <row r="2" spans="1:20" ht="16.5" customHeight="1">
      <c r="A2" s="472"/>
      <c r="I2" s="440"/>
      <c r="J2" s="440"/>
      <c r="K2" s="440"/>
      <c r="L2" s="440"/>
      <c r="M2" s="440"/>
      <c r="N2" s="440"/>
      <c r="O2" s="440"/>
      <c r="P2" s="440"/>
      <c r="R2" s="441"/>
      <c r="T2" s="441"/>
    </row>
    <row r="3" spans="1:20" ht="21">
      <c r="A3" s="442" t="s">
        <v>745</v>
      </c>
      <c r="B3" s="227" t="s">
        <v>1176</v>
      </c>
      <c r="C3" s="443"/>
      <c r="D3" s="443"/>
      <c r="E3" s="443"/>
      <c r="F3" s="443"/>
      <c r="G3" s="443"/>
      <c r="H3" s="443"/>
      <c r="I3" s="440"/>
      <c r="J3" s="440"/>
      <c r="K3" s="440"/>
      <c r="L3" s="440"/>
      <c r="M3" s="440"/>
      <c r="N3" s="440"/>
      <c r="O3" s="440"/>
      <c r="P3" s="440"/>
      <c r="R3" s="441"/>
      <c r="T3" s="441"/>
    </row>
    <row r="4" spans="1:20" ht="21">
      <c r="A4" s="442"/>
      <c r="B4" s="443"/>
      <c r="C4" s="444" t="s">
        <v>747</v>
      </c>
      <c r="D4" s="443"/>
      <c r="E4" s="443"/>
      <c r="F4" s="443"/>
      <c r="G4" s="443"/>
      <c r="H4" s="443"/>
      <c r="I4" s="440"/>
      <c r="J4" s="440"/>
      <c r="K4" s="440"/>
      <c r="L4" s="440"/>
      <c r="M4" s="440"/>
      <c r="N4" s="440"/>
      <c r="O4" s="440"/>
      <c r="P4" s="440"/>
      <c r="R4" s="441"/>
      <c r="T4" s="441"/>
    </row>
    <row r="5" spans="1:22" s="407" customFormat="1" ht="21">
      <c r="A5" s="445"/>
      <c r="F5" s="446" t="s">
        <v>134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</row>
    <row r="6" spans="1:22" s="407" customFormat="1" ht="21">
      <c r="A6" s="445"/>
      <c r="F6" s="448" t="s">
        <v>119</v>
      </c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</row>
    <row r="7" spans="6:22" s="407" customFormat="1" ht="20.25">
      <c r="F7" s="450" t="s">
        <v>682</v>
      </c>
      <c r="H7" s="451" t="s">
        <v>748</v>
      </c>
      <c r="J7" s="450" t="s">
        <v>749</v>
      </c>
      <c r="L7" s="450" t="s">
        <v>191</v>
      </c>
      <c r="N7" s="451" t="s">
        <v>750</v>
      </c>
      <c r="P7" s="451" t="s">
        <v>751</v>
      </c>
      <c r="Q7" s="451"/>
      <c r="R7" s="451" t="s">
        <v>752</v>
      </c>
      <c r="S7" s="451"/>
      <c r="T7" s="451" t="s">
        <v>754</v>
      </c>
      <c r="U7" s="451"/>
      <c r="V7" s="450" t="s">
        <v>157</v>
      </c>
    </row>
    <row r="8" spans="8:21" s="449" customFormat="1" ht="20.25">
      <c r="H8" s="450" t="s">
        <v>756</v>
      </c>
      <c r="J8" s="450" t="s">
        <v>757</v>
      </c>
      <c r="N8" s="452" t="s">
        <v>758</v>
      </c>
      <c r="P8" s="450" t="s">
        <v>759</v>
      </c>
      <c r="Q8" s="450"/>
      <c r="R8" s="450"/>
      <c r="S8" s="450"/>
      <c r="T8" s="450" t="s">
        <v>761</v>
      </c>
      <c r="U8" s="450"/>
    </row>
    <row r="9" spans="6:22" s="407" customFormat="1" ht="20.25">
      <c r="F9" s="453"/>
      <c r="H9" s="453"/>
      <c r="J9" s="453"/>
      <c r="L9" s="453"/>
      <c r="N9" s="453"/>
      <c r="P9" s="453" t="s">
        <v>758</v>
      </c>
      <c r="Q9" s="451"/>
      <c r="R9" s="453"/>
      <c r="S9" s="451"/>
      <c r="T9" s="453"/>
      <c r="U9" s="451"/>
      <c r="V9" s="453"/>
    </row>
    <row r="10" spans="2:22" ht="21">
      <c r="B10" s="443" t="s">
        <v>765</v>
      </c>
      <c r="P10" s="454"/>
      <c r="Q10" s="455"/>
      <c r="R10" s="455"/>
      <c r="S10" s="455"/>
      <c r="T10" s="455"/>
      <c r="U10" s="455"/>
      <c r="V10" s="455"/>
    </row>
    <row r="11" spans="3:22" s="407" customFormat="1" ht="20.25">
      <c r="C11" s="407" t="s">
        <v>766</v>
      </c>
      <c r="F11" s="457">
        <v>220495</v>
      </c>
      <c r="G11" s="457"/>
      <c r="H11" s="457">
        <v>84312</v>
      </c>
      <c r="I11" s="457"/>
      <c r="J11" s="457">
        <v>7797</v>
      </c>
      <c r="K11" s="457"/>
      <c r="L11" s="457">
        <v>378052</v>
      </c>
      <c r="M11" s="457"/>
      <c r="N11" s="457">
        <v>68530</v>
      </c>
      <c r="O11" s="457"/>
      <c r="P11" s="458">
        <v>7927</v>
      </c>
      <c r="Q11" s="458"/>
      <c r="R11" s="458">
        <v>2166</v>
      </c>
      <c r="S11" s="458"/>
      <c r="T11" s="458">
        <v>226980</v>
      </c>
      <c r="U11" s="458"/>
      <c r="V11" s="458">
        <f>SUM(F11:U11)</f>
        <v>996259</v>
      </c>
    </row>
    <row r="12" spans="3:22" s="407" customFormat="1" ht="20.25">
      <c r="C12" s="473" t="s">
        <v>783</v>
      </c>
      <c r="D12" s="407" t="s">
        <v>768</v>
      </c>
      <c r="F12" s="457">
        <v>0</v>
      </c>
      <c r="G12" s="457"/>
      <c r="H12" s="457">
        <v>262</v>
      </c>
      <c r="I12" s="457"/>
      <c r="J12" s="457">
        <v>0</v>
      </c>
      <c r="K12" s="457"/>
      <c r="L12" s="457">
        <v>977</v>
      </c>
      <c r="M12" s="457"/>
      <c r="N12" s="457">
        <v>2595</v>
      </c>
      <c r="O12" s="457"/>
      <c r="P12" s="457">
        <v>1592</v>
      </c>
      <c r="Q12" s="457"/>
      <c r="R12" s="457">
        <v>4652</v>
      </c>
      <c r="S12" s="457"/>
      <c r="T12" s="457">
        <v>213462</v>
      </c>
      <c r="U12" s="457"/>
      <c r="V12" s="458">
        <f>SUM(F12:U12)</f>
        <v>223540</v>
      </c>
    </row>
    <row r="13" spans="3:22" s="407" customFormat="1" ht="20.25">
      <c r="C13" s="407" t="s">
        <v>769</v>
      </c>
      <c r="F13" s="457">
        <v>0</v>
      </c>
      <c r="G13" s="457"/>
      <c r="H13" s="457">
        <v>241</v>
      </c>
      <c r="I13" s="457"/>
      <c r="J13" s="457">
        <v>0</v>
      </c>
      <c r="K13" s="457"/>
      <c r="L13" s="457">
        <v>57997</v>
      </c>
      <c r="M13" s="457"/>
      <c r="N13" s="457">
        <v>0</v>
      </c>
      <c r="O13" s="457"/>
      <c r="P13" s="458">
        <v>0</v>
      </c>
      <c r="Q13" s="458"/>
      <c r="R13" s="458">
        <v>0</v>
      </c>
      <c r="S13" s="458"/>
      <c r="T13" s="458">
        <v>-58238</v>
      </c>
      <c r="U13" s="458"/>
      <c r="V13" s="458">
        <f>SUM(F13:U13)</f>
        <v>0</v>
      </c>
    </row>
    <row r="14" spans="3:22" s="407" customFormat="1" ht="20.25">
      <c r="C14" s="474" t="s">
        <v>770</v>
      </c>
      <c r="D14" s="475" t="s">
        <v>784</v>
      </c>
      <c r="F14" s="457">
        <v>-164441</v>
      </c>
      <c r="G14" s="457"/>
      <c r="H14" s="457">
        <v>0</v>
      </c>
      <c r="I14" s="457"/>
      <c r="J14" s="457">
        <v>0</v>
      </c>
      <c r="K14" s="457"/>
      <c r="L14" s="457">
        <v>0</v>
      </c>
      <c r="M14" s="457"/>
      <c r="N14" s="457">
        <v>0</v>
      </c>
      <c r="O14" s="457"/>
      <c r="P14" s="458">
        <v>0</v>
      </c>
      <c r="Q14" s="458"/>
      <c r="R14" s="458">
        <v>0</v>
      </c>
      <c r="S14" s="458"/>
      <c r="T14" s="458">
        <v>0</v>
      </c>
      <c r="U14" s="458"/>
      <c r="V14" s="458">
        <f>SUM(F14:U14)</f>
        <v>-164441</v>
      </c>
    </row>
    <row r="15" spans="4:22" s="407" customFormat="1" ht="20.25">
      <c r="D15" s="407" t="s">
        <v>772</v>
      </c>
      <c r="F15" s="462">
        <v>-265</v>
      </c>
      <c r="G15" s="462"/>
      <c r="H15" s="462">
        <v>0</v>
      </c>
      <c r="I15" s="462"/>
      <c r="J15" s="462">
        <v>0</v>
      </c>
      <c r="K15" s="462"/>
      <c r="L15" s="462">
        <v>0</v>
      </c>
      <c r="M15" s="462"/>
      <c r="N15" s="462">
        <v>-17.92</v>
      </c>
      <c r="O15" s="457"/>
      <c r="P15" s="457">
        <v>-70</v>
      </c>
      <c r="Q15" s="457"/>
      <c r="R15" s="457">
        <v>-418</v>
      </c>
      <c r="S15" s="458"/>
      <c r="T15" s="458">
        <v>0</v>
      </c>
      <c r="U15" s="458"/>
      <c r="V15" s="458">
        <f>SUM(F15:U15)</f>
        <v>-770.9200000000001</v>
      </c>
    </row>
    <row r="16" spans="3:22" s="407" customFormat="1" ht="20.25">
      <c r="C16" s="407" t="s">
        <v>773</v>
      </c>
      <c r="F16" s="460">
        <f>SUM(F11:F15)</f>
        <v>55789</v>
      </c>
      <c r="G16" s="458"/>
      <c r="H16" s="460">
        <f>SUM(H11:H15)</f>
        <v>84815</v>
      </c>
      <c r="I16" s="458"/>
      <c r="J16" s="460">
        <f>SUM(J11:J15)</f>
        <v>7797</v>
      </c>
      <c r="K16" s="458"/>
      <c r="L16" s="460">
        <f>SUM(L11:L15)</f>
        <v>437026</v>
      </c>
      <c r="M16" s="458"/>
      <c r="N16" s="460">
        <f>SUM(N11:N15)</f>
        <v>71107.08</v>
      </c>
      <c r="O16" s="458"/>
      <c r="P16" s="460">
        <f>SUM(P11:P15)</f>
        <v>9449</v>
      </c>
      <c r="Q16" s="458"/>
      <c r="R16" s="460">
        <f>SUM(R11:R15)</f>
        <v>6400</v>
      </c>
      <c r="S16" s="458"/>
      <c r="T16" s="460">
        <f>SUM(T11:T15)</f>
        <v>382204</v>
      </c>
      <c r="U16" s="458"/>
      <c r="V16" s="460">
        <f>SUM(V11:V15)</f>
        <v>1054587.08</v>
      </c>
    </row>
    <row r="17" spans="2:24" ht="21">
      <c r="B17" s="443" t="s">
        <v>774</v>
      </c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X17" s="407"/>
    </row>
    <row r="18" spans="3:40" ht="20.25">
      <c r="C18" s="407" t="s">
        <v>766</v>
      </c>
      <c r="F18" s="462">
        <v>0</v>
      </c>
      <c r="G18" s="462"/>
      <c r="H18" s="462">
        <v>27382</v>
      </c>
      <c r="I18" s="462"/>
      <c r="J18" s="462">
        <v>1608</v>
      </c>
      <c r="K18" s="462"/>
      <c r="L18" s="462">
        <v>84573</v>
      </c>
      <c r="M18" s="462"/>
      <c r="N18" s="462">
        <v>54041</v>
      </c>
      <c r="O18" s="462"/>
      <c r="P18" s="463">
        <v>4235</v>
      </c>
      <c r="Q18" s="462"/>
      <c r="R18" s="463">
        <v>500</v>
      </c>
      <c r="S18" s="462"/>
      <c r="T18" s="463">
        <v>0</v>
      </c>
      <c r="U18" s="462"/>
      <c r="V18" s="462">
        <f>SUM(F18:T18)</f>
        <v>172339</v>
      </c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</row>
    <row r="19" spans="3:40" ht="20.25">
      <c r="C19" s="476" t="s">
        <v>783</v>
      </c>
      <c r="D19" s="439" t="s">
        <v>775</v>
      </c>
      <c r="F19" s="462">
        <v>0</v>
      </c>
      <c r="G19" s="462"/>
      <c r="H19" s="457">
        <v>6194</v>
      </c>
      <c r="I19" s="462"/>
      <c r="J19" s="462">
        <v>779</v>
      </c>
      <c r="K19" s="462"/>
      <c r="L19" s="462">
        <v>38270</v>
      </c>
      <c r="M19" s="462"/>
      <c r="N19" s="462">
        <v>7022</v>
      </c>
      <c r="O19" s="462"/>
      <c r="P19" s="462">
        <v>1206</v>
      </c>
      <c r="Q19" s="462"/>
      <c r="R19" s="462">
        <v>804</v>
      </c>
      <c r="S19" s="462"/>
      <c r="T19" s="462">
        <v>0</v>
      </c>
      <c r="U19" s="462"/>
      <c r="V19" s="462">
        <f>SUM(F19:T19)</f>
        <v>54275</v>
      </c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</row>
    <row r="20" spans="3:40" ht="20.25">
      <c r="C20" s="473" t="s">
        <v>770</v>
      </c>
      <c r="D20" s="407" t="s">
        <v>785</v>
      </c>
      <c r="F20" s="462">
        <v>0</v>
      </c>
      <c r="G20" s="462"/>
      <c r="H20" s="462">
        <v>0</v>
      </c>
      <c r="I20" s="462"/>
      <c r="J20" s="462">
        <v>0</v>
      </c>
      <c r="K20" s="462"/>
      <c r="L20" s="462">
        <v>0</v>
      </c>
      <c r="M20" s="462"/>
      <c r="N20" s="462">
        <v>-7</v>
      </c>
      <c r="O20" s="462"/>
      <c r="P20" s="462">
        <v>-4</v>
      </c>
      <c r="Q20" s="462"/>
      <c r="R20" s="462">
        <v>-260</v>
      </c>
      <c r="S20" s="462"/>
      <c r="T20" s="462">
        <v>0</v>
      </c>
      <c r="U20" s="462"/>
      <c r="V20" s="462">
        <f>SUM(F20:T20)</f>
        <v>-271</v>
      </c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</row>
    <row r="21" spans="3:24" ht="20.25">
      <c r="C21" s="407" t="s">
        <v>773</v>
      </c>
      <c r="F21" s="465">
        <f>SUM(F18:F20)</f>
        <v>0</v>
      </c>
      <c r="G21" s="462"/>
      <c r="H21" s="465">
        <f>SUM(H18:H20)</f>
        <v>33576</v>
      </c>
      <c r="I21" s="462"/>
      <c r="J21" s="465">
        <f>SUM(J18:J20)</f>
        <v>2387</v>
      </c>
      <c r="K21" s="462"/>
      <c r="L21" s="465">
        <f>SUM(L18:L20)</f>
        <v>122843</v>
      </c>
      <c r="M21" s="462"/>
      <c r="N21" s="465">
        <f>SUM(N18:N20)</f>
        <v>61056</v>
      </c>
      <c r="O21" s="462"/>
      <c r="P21" s="465">
        <f>SUM(P18:P20)</f>
        <v>5437</v>
      </c>
      <c r="Q21" s="463"/>
      <c r="R21" s="465">
        <f>SUM(R18:R20)</f>
        <v>1044</v>
      </c>
      <c r="S21" s="463"/>
      <c r="T21" s="465">
        <f>SUM(T18:T20)</f>
        <v>0</v>
      </c>
      <c r="U21" s="463"/>
      <c r="V21" s="465">
        <f>SUM(V18:V20)</f>
        <v>226343</v>
      </c>
      <c r="X21" s="407"/>
    </row>
    <row r="22" spans="2:24" ht="21">
      <c r="B22" s="443" t="s">
        <v>777</v>
      </c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X22" s="407"/>
    </row>
    <row r="23" spans="3:24" s="449" customFormat="1" ht="20.25">
      <c r="C23" s="407" t="s">
        <v>766</v>
      </c>
      <c r="F23" s="458">
        <f>F11-F18</f>
        <v>220495</v>
      </c>
      <c r="G23" s="458"/>
      <c r="H23" s="458">
        <f>H11-H18</f>
        <v>56930</v>
      </c>
      <c r="I23" s="458"/>
      <c r="J23" s="458">
        <f>J11-J18</f>
        <v>6189</v>
      </c>
      <c r="K23" s="458"/>
      <c r="L23" s="458">
        <f>L11-L18</f>
        <v>293479</v>
      </c>
      <c r="M23" s="458"/>
      <c r="N23" s="458">
        <f>N11-N18</f>
        <v>14489</v>
      </c>
      <c r="O23" s="458"/>
      <c r="P23" s="458">
        <f>P11-P18</f>
        <v>3692</v>
      </c>
      <c r="Q23" s="458"/>
      <c r="R23" s="458">
        <f>R11-R18</f>
        <v>1666</v>
      </c>
      <c r="S23" s="458"/>
      <c r="T23" s="458">
        <f>T11-T18</f>
        <v>226980</v>
      </c>
      <c r="U23" s="458"/>
      <c r="V23" s="458">
        <f>V11-V18</f>
        <v>823920</v>
      </c>
      <c r="X23" s="407"/>
    </row>
    <row r="24" spans="3:24" s="449" customFormat="1" ht="20.25">
      <c r="C24" s="407" t="s">
        <v>773</v>
      </c>
      <c r="F24" s="460">
        <f>F16-F21</f>
        <v>55789</v>
      </c>
      <c r="G24" s="458"/>
      <c r="H24" s="460">
        <f>H16-H21</f>
        <v>51239</v>
      </c>
      <c r="I24" s="458"/>
      <c r="J24" s="460">
        <f>J16-J21</f>
        <v>5410</v>
      </c>
      <c r="K24" s="458"/>
      <c r="L24" s="460">
        <f>L16-L21</f>
        <v>314183</v>
      </c>
      <c r="M24" s="458"/>
      <c r="N24" s="460">
        <f>N16-N21</f>
        <v>10051.080000000002</v>
      </c>
      <c r="O24" s="458"/>
      <c r="P24" s="460">
        <f>P16-P21</f>
        <v>4012</v>
      </c>
      <c r="Q24" s="458"/>
      <c r="R24" s="460">
        <f>R16-R21</f>
        <v>5356</v>
      </c>
      <c r="S24" s="458"/>
      <c r="T24" s="460">
        <f>T16-T21</f>
        <v>382204</v>
      </c>
      <c r="U24" s="458"/>
      <c r="V24" s="460">
        <f>V16-V21</f>
        <v>828244.0800000001</v>
      </c>
      <c r="X24" s="407"/>
    </row>
    <row r="25" spans="6:24" ht="12" customHeight="1"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X25" s="407"/>
    </row>
    <row r="26" spans="17:21" s="407" customFormat="1" ht="20.25">
      <c r="Q26" s="435"/>
      <c r="R26" s="436"/>
      <c r="S26" s="435"/>
      <c r="T26" s="436"/>
      <c r="U26" s="435"/>
    </row>
    <row r="27" s="407" customFormat="1" ht="20.25">
      <c r="V27" s="471" t="s">
        <v>1465</v>
      </c>
    </row>
  </sheetData>
  <sheetProtection/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N33"/>
  <sheetViews>
    <sheetView view="pageBreakPreview" zoomScale="80" zoomScaleNormal="80" zoomScaleSheetLayoutView="80" zoomScalePageLayoutView="0" workbookViewId="0" topLeftCell="A16">
      <selection activeCell="J43" sqref="J43"/>
    </sheetView>
  </sheetViews>
  <sheetFormatPr defaultColWidth="9.140625" defaultRowHeight="21.75" customHeight="1"/>
  <cols>
    <col min="1" max="1" width="3.28125" style="439" customWidth="1"/>
    <col min="2" max="2" width="1.8515625" style="439" customWidth="1"/>
    <col min="3" max="3" width="4.8515625" style="439" customWidth="1"/>
    <col min="4" max="4" width="5.140625" style="439" customWidth="1"/>
    <col min="5" max="5" width="23.421875" style="439" customWidth="1"/>
    <col min="6" max="6" width="10.7109375" style="439" customWidth="1"/>
    <col min="7" max="7" width="0.5625" style="439" customWidth="1"/>
    <col min="8" max="8" width="12.7109375" style="439" customWidth="1"/>
    <col min="9" max="9" width="0.5625" style="439" customWidth="1"/>
    <col min="10" max="10" width="12.57421875" style="439" customWidth="1"/>
    <col min="11" max="11" width="0.5625" style="439" customWidth="1"/>
    <col min="12" max="12" width="12.7109375" style="439" customWidth="1"/>
    <col min="13" max="13" width="0.5625" style="439" customWidth="1"/>
    <col min="14" max="14" width="14.57421875" style="439" customWidth="1"/>
    <col min="15" max="15" width="0.5625" style="439" customWidth="1"/>
    <col min="16" max="16" width="13.28125" style="439" customWidth="1"/>
    <col min="17" max="17" width="0.5625" style="439" customWidth="1"/>
    <col min="18" max="18" width="11.8515625" style="439" customWidth="1"/>
    <col min="19" max="19" width="0.5625" style="439" customWidth="1"/>
    <col min="20" max="20" width="12.7109375" style="439" customWidth="1"/>
    <col min="21" max="21" width="0.5625" style="439" customWidth="1"/>
    <col min="22" max="22" width="13.57421875" style="439" customWidth="1"/>
    <col min="23" max="16384" width="9.140625" style="439" customWidth="1"/>
  </cols>
  <sheetData>
    <row r="1" spans="1:20" ht="21.75" customHeight="1">
      <c r="A1" s="438" t="s">
        <v>276</v>
      </c>
      <c r="I1" s="440"/>
      <c r="J1" s="440"/>
      <c r="K1" s="440"/>
      <c r="L1" s="440"/>
      <c r="M1" s="440"/>
      <c r="N1" s="440"/>
      <c r="O1" s="440"/>
      <c r="P1" s="440"/>
      <c r="R1" s="441"/>
      <c r="T1" s="441"/>
    </row>
    <row r="2" spans="1:20" ht="21.75" customHeight="1">
      <c r="A2" s="472"/>
      <c r="I2" s="440"/>
      <c r="J2" s="440"/>
      <c r="K2" s="440"/>
      <c r="L2" s="440"/>
      <c r="M2" s="440"/>
      <c r="N2" s="440"/>
      <c r="O2" s="440"/>
      <c r="P2" s="440"/>
      <c r="R2" s="441"/>
      <c r="T2" s="441"/>
    </row>
    <row r="3" spans="1:20" ht="21.75" customHeight="1">
      <c r="A3" s="442" t="s">
        <v>745</v>
      </c>
      <c r="B3" s="227" t="s">
        <v>1172</v>
      </c>
      <c r="C3" s="443"/>
      <c r="D3" s="443"/>
      <c r="E3" s="443"/>
      <c r="F3" s="443"/>
      <c r="G3" s="443"/>
      <c r="H3" s="443"/>
      <c r="I3" s="440"/>
      <c r="J3" s="440"/>
      <c r="K3" s="440"/>
      <c r="L3" s="440"/>
      <c r="M3" s="440"/>
      <c r="N3" s="440"/>
      <c r="O3" s="440"/>
      <c r="P3" s="440"/>
      <c r="R3" s="441"/>
      <c r="T3" s="441"/>
    </row>
    <row r="4" spans="1:20" ht="21.75" customHeight="1">
      <c r="A4" s="442"/>
      <c r="B4" s="443"/>
      <c r="C4" s="444" t="s">
        <v>747</v>
      </c>
      <c r="D4" s="443"/>
      <c r="E4" s="443"/>
      <c r="F4" s="443"/>
      <c r="G4" s="443"/>
      <c r="H4" s="443"/>
      <c r="I4" s="440"/>
      <c r="J4" s="440"/>
      <c r="K4" s="440"/>
      <c r="L4" s="440"/>
      <c r="M4" s="440"/>
      <c r="N4" s="440"/>
      <c r="O4" s="440"/>
      <c r="P4" s="440"/>
      <c r="R4" s="441"/>
      <c r="T4" s="441"/>
    </row>
    <row r="5" spans="1:22" s="407" customFormat="1" ht="18.75" customHeight="1">
      <c r="A5" s="445"/>
      <c r="F5" s="446" t="s">
        <v>134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</row>
    <row r="6" spans="1:22" s="407" customFormat="1" ht="18.75" customHeight="1">
      <c r="A6" s="445"/>
      <c r="F6" s="448" t="s">
        <v>119</v>
      </c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</row>
    <row r="7" spans="6:22" s="407" customFormat="1" ht="18.75" customHeight="1">
      <c r="F7" s="450" t="s">
        <v>682</v>
      </c>
      <c r="H7" s="451" t="s">
        <v>748</v>
      </c>
      <c r="J7" s="450" t="s">
        <v>749</v>
      </c>
      <c r="L7" s="450" t="s">
        <v>191</v>
      </c>
      <c r="N7" s="451" t="s">
        <v>750</v>
      </c>
      <c r="P7" s="451" t="s">
        <v>751</v>
      </c>
      <c r="Q7" s="451"/>
      <c r="R7" s="451" t="s">
        <v>752</v>
      </c>
      <c r="S7" s="451"/>
      <c r="T7" s="451" t="s">
        <v>754</v>
      </c>
      <c r="U7" s="451"/>
      <c r="V7" s="450" t="s">
        <v>157</v>
      </c>
    </row>
    <row r="8" spans="8:21" s="449" customFormat="1" ht="18.75" customHeight="1">
      <c r="H8" s="450" t="s">
        <v>756</v>
      </c>
      <c r="J8" s="450" t="s">
        <v>757</v>
      </c>
      <c r="N8" s="452" t="s">
        <v>758</v>
      </c>
      <c r="P8" s="450" t="s">
        <v>759</v>
      </c>
      <c r="Q8" s="450"/>
      <c r="R8" s="450"/>
      <c r="S8" s="450"/>
      <c r="T8" s="450" t="s">
        <v>761</v>
      </c>
      <c r="U8" s="450"/>
    </row>
    <row r="9" spans="6:22" s="407" customFormat="1" ht="18.75" customHeight="1">
      <c r="F9" s="453"/>
      <c r="H9" s="453"/>
      <c r="J9" s="453"/>
      <c r="L9" s="453"/>
      <c r="N9" s="453"/>
      <c r="P9" s="453" t="s">
        <v>758</v>
      </c>
      <c r="Q9" s="451"/>
      <c r="R9" s="453"/>
      <c r="S9" s="451"/>
      <c r="T9" s="453"/>
      <c r="U9" s="451"/>
      <c r="V9" s="453"/>
    </row>
    <row r="10" spans="2:22" ht="18.75" customHeight="1">
      <c r="B10" s="443" t="s">
        <v>765</v>
      </c>
      <c r="P10" s="454"/>
      <c r="Q10" s="455"/>
      <c r="R10" s="455"/>
      <c r="S10" s="455"/>
      <c r="T10" s="455"/>
      <c r="U10" s="455"/>
      <c r="V10" s="455"/>
    </row>
    <row r="11" spans="3:22" s="407" customFormat="1" ht="18.75" customHeight="1">
      <c r="C11" s="407" t="s">
        <v>778</v>
      </c>
      <c r="F11" s="457">
        <v>55789</v>
      </c>
      <c r="G11" s="457"/>
      <c r="H11" s="457">
        <v>84815</v>
      </c>
      <c r="I11" s="457"/>
      <c r="J11" s="457">
        <v>7797</v>
      </c>
      <c r="K11" s="457"/>
      <c r="L11" s="457">
        <v>437026</v>
      </c>
      <c r="M11" s="457"/>
      <c r="N11" s="457">
        <v>71107.08</v>
      </c>
      <c r="O11" s="457"/>
      <c r="P11" s="458">
        <v>9449</v>
      </c>
      <c r="Q11" s="458"/>
      <c r="R11" s="458">
        <v>6400</v>
      </c>
      <c r="S11" s="458"/>
      <c r="T11" s="458">
        <v>382204</v>
      </c>
      <c r="U11" s="458"/>
      <c r="V11" s="458">
        <f>SUM(F11:U11)</f>
        <v>1054587.08</v>
      </c>
    </row>
    <row r="12" spans="3:22" s="407" customFormat="1" ht="18.75" customHeight="1">
      <c r="C12" s="473" t="s">
        <v>783</v>
      </c>
      <c r="D12" s="407" t="s">
        <v>768</v>
      </c>
      <c r="F12" s="457">
        <v>0</v>
      </c>
      <c r="G12" s="457"/>
      <c r="H12" s="457">
        <v>607</v>
      </c>
      <c r="I12" s="457"/>
      <c r="J12" s="457">
        <v>0</v>
      </c>
      <c r="K12" s="457"/>
      <c r="L12" s="457">
        <v>11425</v>
      </c>
      <c r="M12" s="457"/>
      <c r="N12" s="457">
        <v>5914</v>
      </c>
      <c r="O12" s="457"/>
      <c r="P12" s="457">
        <v>1703</v>
      </c>
      <c r="Q12" s="457"/>
      <c r="R12" s="457">
        <v>9800</v>
      </c>
      <c r="S12" s="457"/>
      <c r="T12" s="457">
        <v>228765</v>
      </c>
      <c r="U12" s="457"/>
      <c r="V12" s="458">
        <f>SUM(F12:U12)</f>
        <v>258214</v>
      </c>
    </row>
    <row r="13" spans="4:22" s="407" customFormat="1" ht="18.75" customHeight="1">
      <c r="D13" s="407" t="s">
        <v>769</v>
      </c>
      <c r="F13" s="457">
        <v>0</v>
      </c>
      <c r="G13" s="457"/>
      <c r="H13" s="457">
        <v>44252</v>
      </c>
      <c r="I13" s="457"/>
      <c r="J13" s="457">
        <v>0</v>
      </c>
      <c r="K13" s="457"/>
      <c r="L13" s="457">
        <v>281479</v>
      </c>
      <c r="M13" s="457"/>
      <c r="N13" s="457">
        <v>0</v>
      </c>
      <c r="O13" s="457"/>
      <c r="P13" s="458">
        <v>0</v>
      </c>
      <c r="Q13" s="458"/>
      <c r="R13" s="458">
        <v>0</v>
      </c>
      <c r="S13" s="458"/>
      <c r="T13" s="458">
        <v>-325731</v>
      </c>
      <c r="U13" s="458"/>
      <c r="V13" s="458">
        <f>SUM(F13:U13)</f>
        <v>0</v>
      </c>
    </row>
    <row r="14" spans="3:22" s="407" customFormat="1" ht="18.75" customHeight="1">
      <c r="C14" s="473" t="s">
        <v>770</v>
      </c>
      <c r="D14" s="407" t="s">
        <v>1328</v>
      </c>
      <c r="F14" s="457">
        <v>0</v>
      </c>
      <c r="G14" s="457"/>
      <c r="H14" s="457">
        <v>0</v>
      </c>
      <c r="I14" s="457"/>
      <c r="J14" s="457">
        <v>0</v>
      </c>
      <c r="K14" s="457"/>
      <c r="L14" s="457">
        <v>0</v>
      </c>
      <c r="M14" s="457"/>
      <c r="N14" s="457">
        <v>0</v>
      </c>
      <c r="O14" s="457"/>
      <c r="P14" s="457">
        <v>0</v>
      </c>
      <c r="Q14" s="458"/>
      <c r="R14" s="457">
        <v>0</v>
      </c>
      <c r="S14" s="458"/>
      <c r="T14" s="458">
        <v>-113835</v>
      </c>
      <c r="U14" s="458"/>
      <c r="V14" s="458">
        <f>SUM(F14:U14)</f>
        <v>-113835</v>
      </c>
    </row>
    <row r="15" spans="4:22" s="407" customFormat="1" ht="18.75" customHeight="1">
      <c r="D15" s="477" t="s">
        <v>785</v>
      </c>
      <c r="F15" s="457">
        <v>0</v>
      </c>
      <c r="G15" s="457"/>
      <c r="H15" s="457">
        <v>0</v>
      </c>
      <c r="I15" s="457"/>
      <c r="J15" s="457">
        <v>0</v>
      </c>
      <c r="K15" s="457"/>
      <c r="L15" s="457">
        <v>0</v>
      </c>
      <c r="M15" s="457"/>
      <c r="N15" s="457">
        <v>0</v>
      </c>
      <c r="O15" s="457"/>
      <c r="P15" s="458">
        <v>0</v>
      </c>
      <c r="Q15" s="458"/>
      <c r="R15" s="458">
        <v>-639</v>
      </c>
      <c r="S15" s="458"/>
      <c r="T15" s="458">
        <v>-101388</v>
      </c>
      <c r="U15" s="458"/>
      <c r="V15" s="458">
        <f>SUM(F15:U15)</f>
        <v>-102027</v>
      </c>
    </row>
    <row r="16" spans="3:22" s="407" customFormat="1" ht="18.75" customHeight="1">
      <c r="C16" s="407" t="s">
        <v>779</v>
      </c>
      <c r="F16" s="460">
        <f>SUM(F11:F15)</f>
        <v>55789</v>
      </c>
      <c r="G16" s="458"/>
      <c r="H16" s="460">
        <f>SUM(H11:H15)</f>
        <v>129674</v>
      </c>
      <c r="I16" s="458"/>
      <c r="J16" s="460">
        <f>SUM(J11:J15)</f>
        <v>7797</v>
      </c>
      <c r="K16" s="458"/>
      <c r="L16" s="460">
        <f>SUM(L11:L15)</f>
        <v>729930</v>
      </c>
      <c r="M16" s="458"/>
      <c r="N16" s="460">
        <f>SUM(N11:N15)</f>
        <v>77021.08</v>
      </c>
      <c r="O16" s="458"/>
      <c r="P16" s="460">
        <f>SUM(P11:P15)</f>
        <v>11152</v>
      </c>
      <c r="Q16" s="458"/>
      <c r="R16" s="460">
        <f>SUM(R11:R15)</f>
        <v>15561</v>
      </c>
      <c r="S16" s="458"/>
      <c r="T16" s="460">
        <f>SUM(T11:T15)</f>
        <v>70015</v>
      </c>
      <c r="U16" s="458"/>
      <c r="V16" s="460">
        <f>SUM(V11:V15)</f>
        <v>1096939.08</v>
      </c>
    </row>
    <row r="17" spans="2:24" ht="18.75" customHeight="1">
      <c r="B17" s="443" t="s">
        <v>774</v>
      </c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X17" s="407"/>
    </row>
    <row r="18" spans="3:40" ht="18.75" customHeight="1">
      <c r="C18" s="407" t="str">
        <f>+C11</f>
        <v>As at January  1, 2013</v>
      </c>
      <c r="F18" s="462">
        <v>0</v>
      </c>
      <c r="G18" s="462"/>
      <c r="H18" s="462">
        <v>33576</v>
      </c>
      <c r="I18" s="462"/>
      <c r="J18" s="462">
        <v>2387</v>
      </c>
      <c r="K18" s="462"/>
      <c r="L18" s="462">
        <v>122843</v>
      </c>
      <c r="M18" s="462"/>
      <c r="N18" s="462">
        <v>61056</v>
      </c>
      <c r="O18" s="462"/>
      <c r="P18" s="463">
        <v>5437</v>
      </c>
      <c r="Q18" s="462"/>
      <c r="R18" s="463">
        <v>1044</v>
      </c>
      <c r="S18" s="462"/>
      <c r="T18" s="463">
        <v>0</v>
      </c>
      <c r="U18" s="462"/>
      <c r="V18" s="462">
        <f>SUM(F18:T18)</f>
        <v>226343</v>
      </c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</row>
    <row r="19" spans="3:40" ht="18.75" customHeight="1">
      <c r="C19" s="476" t="s">
        <v>783</v>
      </c>
      <c r="D19" s="439" t="s">
        <v>775</v>
      </c>
      <c r="F19" s="462">
        <v>0</v>
      </c>
      <c r="G19" s="462"/>
      <c r="H19" s="457">
        <v>8027</v>
      </c>
      <c r="I19" s="462"/>
      <c r="J19" s="462">
        <v>780</v>
      </c>
      <c r="K19" s="462"/>
      <c r="L19" s="462">
        <v>66708</v>
      </c>
      <c r="M19" s="462"/>
      <c r="N19" s="462">
        <v>4697</v>
      </c>
      <c r="O19" s="462"/>
      <c r="P19" s="462">
        <v>1452</v>
      </c>
      <c r="Q19" s="462"/>
      <c r="R19" s="462">
        <v>2442</v>
      </c>
      <c r="S19" s="462"/>
      <c r="T19" s="462">
        <v>0</v>
      </c>
      <c r="U19" s="462"/>
      <c r="V19" s="462">
        <f>SUM(F19:T19)</f>
        <v>84106</v>
      </c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</row>
    <row r="20" spans="3:40" ht="18.75" customHeight="1">
      <c r="C20" s="473" t="s">
        <v>770</v>
      </c>
      <c r="D20" s="407" t="s">
        <v>785</v>
      </c>
      <c r="F20" s="462">
        <v>0</v>
      </c>
      <c r="G20" s="462"/>
      <c r="H20" s="462">
        <v>0</v>
      </c>
      <c r="I20" s="462"/>
      <c r="J20" s="462">
        <v>0</v>
      </c>
      <c r="K20" s="462"/>
      <c r="L20" s="462">
        <v>0</v>
      </c>
      <c r="M20" s="462"/>
      <c r="N20" s="462">
        <v>0</v>
      </c>
      <c r="O20" s="462"/>
      <c r="P20" s="462">
        <v>0</v>
      </c>
      <c r="Q20" s="462"/>
      <c r="R20" s="462">
        <v>-451</v>
      </c>
      <c r="S20" s="462"/>
      <c r="T20" s="462">
        <v>0</v>
      </c>
      <c r="U20" s="462"/>
      <c r="V20" s="462">
        <f>SUM(F20:T20)</f>
        <v>-451</v>
      </c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</row>
    <row r="21" spans="3:24" ht="18.75" customHeight="1">
      <c r="C21" s="407" t="str">
        <f>+C16</f>
        <v>As at December 31, 2013</v>
      </c>
      <c r="F21" s="465">
        <f>SUM(F18:F20)</f>
        <v>0</v>
      </c>
      <c r="G21" s="462"/>
      <c r="H21" s="465">
        <f>SUM(H18:H20)</f>
        <v>41603</v>
      </c>
      <c r="I21" s="462"/>
      <c r="J21" s="465">
        <f>SUM(J18:J20)</f>
        <v>3167</v>
      </c>
      <c r="K21" s="462"/>
      <c r="L21" s="465">
        <f>SUM(L18:L20)</f>
        <v>189551</v>
      </c>
      <c r="M21" s="462"/>
      <c r="N21" s="465">
        <f>SUM(N18:N20)</f>
        <v>65753</v>
      </c>
      <c r="O21" s="462"/>
      <c r="P21" s="465">
        <f>SUM(P18:P20)</f>
        <v>6889</v>
      </c>
      <c r="Q21" s="463"/>
      <c r="R21" s="465">
        <f>SUM(R18:R20)</f>
        <v>3035</v>
      </c>
      <c r="S21" s="463"/>
      <c r="T21" s="465">
        <f>SUM(T18:T20)</f>
        <v>0</v>
      </c>
      <c r="U21" s="463"/>
      <c r="V21" s="465">
        <f>SUM(V18:V20)</f>
        <v>309998</v>
      </c>
      <c r="X21" s="407"/>
    </row>
    <row r="22" spans="2:24" ht="18.75" customHeight="1">
      <c r="B22" s="443" t="s">
        <v>777</v>
      </c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X22" s="407"/>
    </row>
    <row r="23" spans="3:24" s="449" customFormat="1" ht="18.75" customHeight="1">
      <c r="C23" s="407" t="str">
        <f>+C11</f>
        <v>As at January  1, 2013</v>
      </c>
      <c r="F23" s="458">
        <f>F11-F18</f>
        <v>55789</v>
      </c>
      <c r="G23" s="458"/>
      <c r="H23" s="458">
        <f>H11-H18</f>
        <v>51239</v>
      </c>
      <c r="I23" s="458"/>
      <c r="J23" s="458">
        <f>J11-J18</f>
        <v>5410</v>
      </c>
      <c r="K23" s="458"/>
      <c r="L23" s="458">
        <f>L11-L18</f>
        <v>314183</v>
      </c>
      <c r="M23" s="458"/>
      <c r="N23" s="458">
        <f>N11-N18</f>
        <v>10051.080000000002</v>
      </c>
      <c r="O23" s="458"/>
      <c r="P23" s="458">
        <f>P11-P18</f>
        <v>4012</v>
      </c>
      <c r="Q23" s="458"/>
      <c r="R23" s="458">
        <f>R11-R18</f>
        <v>5356</v>
      </c>
      <c r="S23" s="458"/>
      <c r="T23" s="458">
        <f>T11-T18</f>
        <v>382204</v>
      </c>
      <c r="U23" s="458"/>
      <c r="V23" s="458">
        <f>V11-V18</f>
        <v>828244.0800000001</v>
      </c>
      <c r="X23" s="407"/>
    </row>
    <row r="24" spans="3:24" s="449" customFormat="1" ht="18.75" customHeight="1">
      <c r="C24" s="407" t="str">
        <f>+C16</f>
        <v>As at December 31, 2013</v>
      </c>
      <c r="F24" s="460">
        <f>F16-F21</f>
        <v>55789</v>
      </c>
      <c r="G24" s="458"/>
      <c r="H24" s="460">
        <f>H16-H21</f>
        <v>88071</v>
      </c>
      <c r="I24" s="458"/>
      <c r="J24" s="460">
        <f>J16-J21</f>
        <v>4630</v>
      </c>
      <c r="K24" s="458"/>
      <c r="L24" s="460">
        <f>L16-L21</f>
        <v>540379</v>
      </c>
      <c r="M24" s="458"/>
      <c r="N24" s="460">
        <f>N16-N21</f>
        <v>11268.080000000002</v>
      </c>
      <c r="O24" s="458"/>
      <c r="P24" s="460">
        <f>P16-P21</f>
        <v>4263</v>
      </c>
      <c r="Q24" s="458"/>
      <c r="R24" s="460">
        <f>R16-R21</f>
        <v>12526</v>
      </c>
      <c r="S24" s="458"/>
      <c r="T24" s="460">
        <f>T16-T21</f>
        <v>70015</v>
      </c>
      <c r="U24" s="458"/>
      <c r="V24" s="460">
        <f>V16-V21</f>
        <v>786941.0800000001</v>
      </c>
      <c r="X24" s="407"/>
    </row>
    <row r="25" spans="6:24" ht="3" customHeight="1"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X25" s="407"/>
    </row>
    <row r="26" spans="2:22" ht="21.75" customHeight="1">
      <c r="B26" s="478" t="s">
        <v>780</v>
      </c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</row>
    <row r="27" spans="6:23" s="407" customFormat="1" ht="21.75" customHeight="1"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61"/>
      <c r="S27" s="461"/>
      <c r="T27" s="468" t="s">
        <v>266</v>
      </c>
      <c r="U27" s="469"/>
      <c r="V27" s="468" t="s">
        <v>141</v>
      </c>
      <c r="W27" s="439"/>
    </row>
    <row r="28" spans="3:22" s="407" customFormat="1" ht="18.75" customHeight="1">
      <c r="C28" s="407" t="s">
        <v>781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57"/>
      <c r="R28" s="461"/>
      <c r="S28" s="461"/>
      <c r="T28" s="461">
        <v>80236</v>
      </c>
      <c r="U28" s="434"/>
      <c r="V28" s="434">
        <v>52238</v>
      </c>
    </row>
    <row r="29" spans="3:22" s="407" customFormat="1" ht="18.75" customHeight="1">
      <c r="C29" s="407" t="s">
        <v>127</v>
      </c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57"/>
      <c r="Q29" s="457"/>
      <c r="R29" s="461"/>
      <c r="S29" s="461"/>
      <c r="T29" s="461">
        <v>3870</v>
      </c>
      <c r="U29" s="457"/>
      <c r="V29" s="434">
        <v>2037</v>
      </c>
    </row>
    <row r="30" spans="4:22" s="407" customFormat="1" ht="18.75" customHeight="1" thickBot="1">
      <c r="D30" s="407" t="s">
        <v>157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57"/>
      <c r="Q30" s="457"/>
      <c r="R30" s="461"/>
      <c r="S30" s="461"/>
      <c r="T30" s="470">
        <f>SUM(T28:T29)</f>
        <v>84106</v>
      </c>
      <c r="U30" s="457"/>
      <c r="V30" s="470">
        <f>SUM(V28:V29)</f>
        <v>54275</v>
      </c>
    </row>
    <row r="31" spans="17:22" s="407" customFormat="1" ht="8.25" customHeight="1" thickTop="1">
      <c r="Q31" s="435"/>
      <c r="R31" s="436"/>
      <c r="S31" s="435"/>
      <c r="T31" s="436"/>
      <c r="U31" s="435"/>
      <c r="V31" s="435"/>
    </row>
    <row r="32" spans="17:21" s="407" customFormat="1" ht="21.75" customHeight="1">
      <c r="Q32" s="435"/>
      <c r="R32" s="436"/>
      <c r="S32" s="435"/>
      <c r="T32" s="436"/>
      <c r="U32" s="435"/>
    </row>
    <row r="33" s="407" customFormat="1" ht="21.75" customHeight="1">
      <c r="V33" s="479" t="s">
        <v>1466</v>
      </c>
    </row>
  </sheetData>
  <sheetProtection/>
  <printOptions/>
  <pageMargins left="0.5905511811023623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88"/>
  <sheetViews>
    <sheetView view="pageBreakPreview" zoomScaleNormal="120" zoomScaleSheetLayoutView="100" zoomScalePageLayoutView="120" workbookViewId="0" topLeftCell="A55">
      <selection activeCell="C38" sqref="C38"/>
    </sheetView>
  </sheetViews>
  <sheetFormatPr defaultColWidth="9.140625" defaultRowHeight="21.75" customHeight="1"/>
  <cols>
    <col min="1" max="1" width="3.7109375" style="480" customWidth="1"/>
    <col min="2" max="2" width="2.7109375" style="480" customWidth="1"/>
    <col min="3" max="4" width="4.7109375" style="480" customWidth="1"/>
    <col min="5" max="5" width="0.5625" style="480" customWidth="1"/>
    <col min="6" max="6" width="3.7109375" style="480" customWidth="1"/>
    <col min="7" max="7" width="21.140625" style="480" customWidth="1"/>
    <col min="8" max="8" width="0.5625" style="480" customWidth="1"/>
    <col min="9" max="9" width="11.140625" style="480" customWidth="1"/>
    <col min="10" max="10" width="0.5625" style="480" customWidth="1"/>
    <col min="11" max="11" width="12.8515625" style="480" customWidth="1"/>
    <col min="12" max="12" width="0.5625" style="480" customWidth="1"/>
    <col min="13" max="13" width="11.421875" style="480" customWidth="1"/>
    <col min="14" max="14" width="0.5625" style="480" customWidth="1"/>
    <col min="15" max="15" width="12.28125" style="480" customWidth="1"/>
    <col min="16" max="16" width="4.8515625" style="480" customWidth="1"/>
    <col min="17" max="19" width="17.28125" style="480" bestFit="1" customWidth="1"/>
    <col min="20" max="20" width="11.28125" style="480" bestFit="1" customWidth="1"/>
    <col min="21" max="22" width="9.140625" style="480" customWidth="1"/>
    <col min="23" max="23" width="10.28125" style="480" bestFit="1" customWidth="1"/>
    <col min="24" max="16384" width="9.140625" style="480" customWidth="1"/>
  </cols>
  <sheetData>
    <row r="1" ht="21.75" customHeight="1">
      <c r="A1" s="438" t="s">
        <v>1450</v>
      </c>
    </row>
    <row r="2" spans="9:15" ht="21.75" customHeight="1">
      <c r="I2" s="481"/>
      <c r="O2" s="482"/>
    </row>
    <row r="3" spans="1:6" s="505" customFormat="1" ht="21.75" customHeight="1">
      <c r="A3" s="410" t="s">
        <v>745</v>
      </c>
      <c r="B3" s="411" t="s">
        <v>1618</v>
      </c>
      <c r="F3" s="572"/>
    </row>
    <row r="4" spans="1:15" s="485" customFormat="1" ht="21.75" customHeight="1">
      <c r="A4" s="484"/>
      <c r="C4" s="486" t="s">
        <v>786</v>
      </c>
      <c r="D4" s="233"/>
      <c r="E4" s="487"/>
      <c r="F4" s="487"/>
      <c r="H4" s="29"/>
      <c r="I4" s="29"/>
      <c r="J4" s="29"/>
      <c r="M4" s="488"/>
      <c r="N4" s="488"/>
      <c r="O4" s="489"/>
    </row>
    <row r="5" spans="1:20" s="485" customFormat="1" ht="21.75" customHeight="1">
      <c r="A5" s="484"/>
      <c r="C5" s="485" t="s">
        <v>787</v>
      </c>
      <c r="H5" s="29"/>
      <c r="I5" s="29"/>
      <c r="J5" s="29"/>
      <c r="M5" s="488"/>
      <c r="N5" s="488"/>
      <c r="O5" s="489"/>
      <c r="P5" s="490"/>
      <c r="S5" s="490"/>
      <c r="T5" s="490"/>
    </row>
    <row r="6" spans="1:20" s="485" customFormat="1" ht="21.75" customHeight="1">
      <c r="A6" s="484"/>
      <c r="B6" s="485" t="s">
        <v>788</v>
      </c>
      <c r="H6" s="29"/>
      <c r="I6" s="29"/>
      <c r="J6" s="29"/>
      <c r="M6" s="488"/>
      <c r="N6" s="488"/>
      <c r="O6" s="489"/>
      <c r="P6" s="490"/>
      <c r="S6" s="490"/>
      <c r="T6" s="490"/>
    </row>
    <row r="7" spans="1:20" s="485" customFormat="1" ht="21.75" customHeight="1">
      <c r="A7" s="484"/>
      <c r="B7" s="485" t="s">
        <v>1329</v>
      </c>
      <c r="H7" s="29"/>
      <c r="I7" s="29"/>
      <c r="J7" s="29"/>
      <c r="M7" s="488"/>
      <c r="N7" s="488"/>
      <c r="O7" s="489"/>
      <c r="P7" s="490"/>
      <c r="S7" s="490"/>
      <c r="T7" s="490"/>
    </row>
    <row r="8" spans="1:19" s="485" customFormat="1" ht="21.75" customHeight="1">
      <c r="A8" s="484"/>
      <c r="C8" s="485" t="s">
        <v>789</v>
      </c>
      <c r="H8" s="29"/>
      <c r="I8" s="29"/>
      <c r="J8" s="29"/>
      <c r="M8" s="488"/>
      <c r="N8" s="488"/>
      <c r="O8" s="489"/>
      <c r="Q8" s="491"/>
      <c r="R8" s="492"/>
      <c r="S8" s="492"/>
    </row>
    <row r="9" spans="1:20" s="485" customFormat="1" ht="21.75" customHeight="1">
      <c r="A9" s="484"/>
      <c r="B9" s="485" t="s">
        <v>790</v>
      </c>
      <c r="H9" s="29"/>
      <c r="I9" s="29"/>
      <c r="J9" s="29"/>
      <c r="M9" s="488"/>
      <c r="N9" s="488"/>
      <c r="O9" s="489"/>
      <c r="Q9" s="493"/>
      <c r="R9" s="493"/>
      <c r="S9" s="493"/>
      <c r="T9" s="493"/>
    </row>
    <row r="10" spans="1:20" s="485" customFormat="1" ht="21.75" customHeight="1">
      <c r="A10" s="484"/>
      <c r="B10" s="485" t="s">
        <v>791</v>
      </c>
      <c r="C10" s="29"/>
      <c r="D10" s="233"/>
      <c r="E10" s="487"/>
      <c r="F10" s="487"/>
      <c r="G10" s="29"/>
      <c r="H10" s="29"/>
      <c r="I10" s="29"/>
      <c r="J10" s="29"/>
      <c r="M10" s="488"/>
      <c r="N10" s="488"/>
      <c r="O10" s="489"/>
      <c r="R10" s="493"/>
      <c r="S10" s="493"/>
      <c r="T10" s="493"/>
    </row>
    <row r="11" spans="1:22" s="485" customFormat="1" ht="21.75" customHeight="1">
      <c r="A11" s="484"/>
      <c r="C11" s="29" t="s">
        <v>792</v>
      </c>
      <c r="D11" s="233"/>
      <c r="E11" s="487"/>
      <c r="F11" s="487"/>
      <c r="G11" s="29"/>
      <c r="H11" s="29"/>
      <c r="I11" s="29"/>
      <c r="J11" s="29"/>
      <c r="M11" s="488"/>
      <c r="N11" s="488"/>
      <c r="O11" s="489"/>
      <c r="Q11" s="491"/>
      <c r="R11" s="494"/>
      <c r="S11" s="494"/>
      <c r="U11" s="495"/>
      <c r="V11" s="494"/>
    </row>
    <row r="12" spans="1:22" s="485" customFormat="1" ht="21.75" customHeight="1">
      <c r="A12" s="484"/>
      <c r="B12" s="485" t="s">
        <v>793</v>
      </c>
      <c r="C12" s="29"/>
      <c r="D12" s="233"/>
      <c r="E12" s="487"/>
      <c r="F12" s="487"/>
      <c r="G12" s="29"/>
      <c r="H12" s="29"/>
      <c r="I12" s="29"/>
      <c r="J12" s="29"/>
      <c r="M12" s="488"/>
      <c r="N12" s="488"/>
      <c r="O12" s="489"/>
      <c r="Q12" s="495"/>
      <c r="R12" s="495"/>
      <c r="S12" s="495"/>
      <c r="T12" s="495"/>
      <c r="U12" s="495"/>
      <c r="V12" s="495"/>
    </row>
    <row r="13" spans="1:22" s="485" customFormat="1" ht="21.75" customHeight="1">
      <c r="A13" s="484"/>
      <c r="C13" s="29" t="s">
        <v>794</v>
      </c>
      <c r="D13" s="233"/>
      <c r="E13" s="487"/>
      <c r="F13" s="487"/>
      <c r="G13" s="29"/>
      <c r="H13" s="29"/>
      <c r="J13" s="29"/>
      <c r="M13" s="488"/>
      <c r="N13" s="488"/>
      <c r="O13" s="489"/>
      <c r="Q13" s="495"/>
      <c r="R13" s="495"/>
      <c r="S13" s="495"/>
      <c r="T13" s="495"/>
      <c r="U13" s="495"/>
      <c r="V13" s="495"/>
    </row>
    <row r="14" spans="1:20" s="485" customFormat="1" ht="21.75" customHeight="1">
      <c r="A14" s="484"/>
      <c r="B14" s="233" t="s">
        <v>795</v>
      </c>
      <c r="C14" s="29"/>
      <c r="D14" s="233"/>
      <c r="E14" s="487"/>
      <c r="F14" s="487"/>
      <c r="G14" s="29"/>
      <c r="H14" s="29"/>
      <c r="I14" s="29"/>
      <c r="J14" s="29"/>
      <c r="M14" s="488"/>
      <c r="N14" s="488"/>
      <c r="O14" s="489"/>
      <c r="S14" s="496"/>
      <c r="T14" s="496"/>
    </row>
    <row r="15" spans="1:20" s="485" customFormat="1" ht="21.75" customHeight="1">
      <c r="A15" s="484"/>
      <c r="B15" s="485" t="s">
        <v>796</v>
      </c>
      <c r="C15" s="29"/>
      <c r="D15" s="233"/>
      <c r="E15" s="487"/>
      <c r="F15" s="487"/>
      <c r="G15" s="29"/>
      <c r="H15" s="29"/>
      <c r="I15" s="29"/>
      <c r="J15" s="29"/>
      <c r="M15" s="488"/>
      <c r="N15" s="488"/>
      <c r="O15" s="489"/>
      <c r="S15" s="496"/>
      <c r="T15" s="496"/>
    </row>
    <row r="16" spans="1:20" s="485" customFormat="1" ht="21.75" customHeight="1">
      <c r="A16" s="484"/>
      <c r="C16" s="925" t="s">
        <v>120</v>
      </c>
      <c r="D16" s="233"/>
      <c r="E16" s="487"/>
      <c r="F16" s="487"/>
      <c r="G16" s="29"/>
      <c r="H16" s="29"/>
      <c r="I16" s="29"/>
      <c r="J16" s="29"/>
      <c r="M16" s="488"/>
      <c r="N16" s="488"/>
      <c r="O16" s="489"/>
      <c r="S16" s="496"/>
      <c r="T16" s="496"/>
    </row>
    <row r="17" spans="1:20" s="485" customFormat="1" ht="21.75" customHeight="1">
      <c r="A17" s="484"/>
      <c r="C17" s="29" t="s">
        <v>1642</v>
      </c>
      <c r="D17" s="233"/>
      <c r="E17" s="487"/>
      <c r="F17" s="487"/>
      <c r="G17" s="29"/>
      <c r="H17" s="29"/>
      <c r="I17" s="29"/>
      <c r="J17" s="29"/>
      <c r="M17" s="488"/>
      <c r="N17" s="488"/>
      <c r="O17" s="489"/>
      <c r="S17" s="497"/>
      <c r="T17" s="497"/>
    </row>
    <row r="18" spans="1:20" s="485" customFormat="1" ht="21.75" customHeight="1">
      <c r="A18" s="484"/>
      <c r="B18" s="485" t="s">
        <v>1640</v>
      </c>
      <c r="C18" s="29"/>
      <c r="D18" s="233"/>
      <c r="E18" s="487"/>
      <c r="F18" s="487"/>
      <c r="G18" s="29"/>
      <c r="H18" s="29"/>
      <c r="I18" s="29"/>
      <c r="J18" s="29"/>
      <c r="M18" s="488"/>
      <c r="N18" s="488"/>
      <c r="O18" s="489"/>
      <c r="S18" s="496"/>
      <c r="T18" s="496"/>
    </row>
    <row r="19" spans="1:20" s="485" customFormat="1" ht="21.75" customHeight="1">
      <c r="A19" s="484"/>
      <c r="C19" s="485" t="s">
        <v>1641</v>
      </c>
      <c r="H19" s="233"/>
      <c r="I19" s="233"/>
      <c r="J19" s="233"/>
      <c r="L19" s="496"/>
      <c r="M19" s="496"/>
      <c r="O19" s="496"/>
      <c r="S19" s="496"/>
      <c r="T19" s="496"/>
    </row>
    <row r="20" spans="1:20" s="485" customFormat="1" ht="21.75" customHeight="1">
      <c r="A20" s="484"/>
      <c r="B20" s="485" t="s">
        <v>1643</v>
      </c>
      <c r="H20" s="233"/>
      <c r="I20" s="233"/>
      <c r="J20" s="233"/>
      <c r="L20" s="496"/>
      <c r="M20" s="496"/>
      <c r="O20" s="496"/>
      <c r="S20" s="496"/>
      <c r="T20" s="496"/>
    </row>
    <row r="21" spans="1:20" s="485" customFormat="1" ht="21.75" customHeight="1">
      <c r="A21" s="484"/>
      <c r="B21" s="485" t="s">
        <v>1644</v>
      </c>
      <c r="H21" s="233"/>
      <c r="I21" s="233"/>
      <c r="J21" s="233"/>
      <c r="L21" s="496"/>
      <c r="M21" s="496"/>
      <c r="O21" s="496"/>
      <c r="P21" s="496"/>
      <c r="S21" s="496"/>
      <c r="T21" s="496"/>
    </row>
    <row r="22" spans="1:20" s="485" customFormat="1" ht="14.25" customHeight="1">
      <c r="A22" s="484"/>
      <c r="H22" s="233"/>
      <c r="I22" s="233"/>
      <c r="J22" s="233"/>
      <c r="L22" s="496"/>
      <c r="M22" s="496"/>
      <c r="O22" s="496"/>
      <c r="P22" s="496"/>
      <c r="S22" s="496"/>
      <c r="T22" s="496"/>
    </row>
    <row r="23" spans="1:6" s="500" customFormat="1" ht="21.75" customHeight="1">
      <c r="A23" s="498" t="s">
        <v>798</v>
      </c>
      <c r="B23" s="499" t="s">
        <v>1645</v>
      </c>
      <c r="F23" s="501"/>
    </row>
    <row r="24" spans="1:16" s="505" customFormat="1" ht="21.75" customHeight="1">
      <c r="A24" s="502"/>
      <c r="B24" s="503"/>
      <c r="C24" s="504" t="s">
        <v>1646</v>
      </c>
      <c r="D24" s="480"/>
      <c r="E24" s="480"/>
      <c r="N24" s="5"/>
      <c r="P24" s="5"/>
    </row>
    <row r="25" spans="6:15" ht="21.75" customHeight="1">
      <c r="F25" s="483"/>
      <c r="M25" s="506" t="s">
        <v>134</v>
      </c>
      <c r="N25" s="506"/>
      <c r="O25" s="506"/>
    </row>
    <row r="26" spans="6:15" ht="21.75" customHeight="1">
      <c r="F26" s="483"/>
      <c r="M26" s="507" t="s">
        <v>118</v>
      </c>
      <c r="N26" s="507"/>
      <c r="O26" s="507"/>
    </row>
    <row r="27" spans="6:15" ht="21.75" customHeight="1">
      <c r="F27" s="483"/>
      <c r="M27" s="508">
        <v>2013</v>
      </c>
      <c r="O27" s="508">
        <v>2012</v>
      </c>
    </row>
    <row r="28" spans="4:15" ht="21.75" customHeight="1">
      <c r="D28" s="439" t="s">
        <v>799</v>
      </c>
      <c r="F28" s="483"/>
      <c r="M28" s="509">
        <v>14737</v>
      </c>
      <c r="O28" s="510">
        <v>0</v>
      </c>
    </row>
    <row r="29" spans="4:17" ht="21.75" customHeight="1">
      <c r="D29" s="511" t="s">
        <v>783</v>
      </c>
      <c r="F29" s="483" t="s">
        <v>800</v>
      </c>
      <c r="M29" s="509">
        <v>194476</v>
      </c>
      <c r="O29" s="509">
        <v>14860</v>
      </c>
      <c r="Q29" s="481"/>
    </row>
    <row r="30" spans="4:17" ht="21.75" customHeight="1">
      <c r="D30" s="512" t="s">
        <v>770</v>
      </c>
      <c r="F30" s="483" t="s">
        <v>801</v>
      </c>
      <c r="M30" s="509">
        <v>-786</v>
      </c>
      <c r="O30" s="509">
        <v>-123</v>
      </c>
      <c r="Q30" s="481"/>
    </row>
    <row r="31" spans="4:15" ht="21.75" customHeight="1" thickBot="1">
      <c r="D31" s="439" t="s">
        <v>802</v>
      </c>
      <c r="F31" s="483"/>
      <c r="M31" s="513">
        <f>SUM(M28:M30)</f>
        <v>208427</v>
      </c>
      <c r="O31" s="513">
        <f>SUM(O28:O30)</f>
        <v>14737</v>
      </c>
    </row>
    <row r="32" ht="5.25" customHeight="1" thickTop="1">
      <c r="F32" s="483"/>
    </row>
    <row r="33" spans="3:6" ht="20.25">
      <c r="C33" s="485"/>
      <c r="D33" s="485" t="s">
        <v>1319</v>
      </c>
      <c r="F33" s="483"/>
    </row>
    <row r="34" spans="3:6" ht="20.25">
      <c r="C34" s="485" t="s">
        <v>1320</v>
      </c>
      <c r="D34" s="485"/>
      <c r="F34" s="483"/>
    </row>
    <row r="35" spans="3:6" ht="20.25">
      <c r="C35" s="485" t="s">
        <v>1321</v>
      </c>
      <c r="D35" s="485"/>
      <c r="F35" s="483"/>
    </row>
    <row r="36" spans="3:6" ht="20.25">
      <c r="C36" s="485" t="s">
        <v>1322</v>
      </c>
      <c r="D36" s="485"/>
      <c r="F36" s="483"/>
    </row>
    <row r="37" spans="3:6" ht="20.25">
      <c r="C37" s="485" t="s">
        <v>1647</v>
      </c>
      <c r="D37" s="485"/>
      <c r="F37" s="483"/>
    </row>
    <row r="38" ht="13.5" customHeight="1">
      <c r="F38" s="483"/>
    </row>
    <row r="39" spans="9:15" ht="18" customHeight="1">
      <c r="I39" s="481"/>
      <c r="O39" s="471" t="s">
        <v>1467</v>
      </c>
    </row>
    <row r="40" ht="21.75" customHeight="1">
      <c r="A40" s="438" t="s">
        <v>1450</v>
      </c>
    </row>
    <row r="41" spans="1:15" ht="21" customHeight="1">
      <c r="A41" s="514"/>
      <c r="I41" s="481"/>
      <c r="O41" s="471"/>
    </row>
    <row r="42" spans="1:15" ht="21" customHeight="1">
      <c r="A42" s="556" t="s">
        <v>803</v>
      </c>
      <c r="B42" s="926" t="s">
        <v>1177</v>
      </c>
      <c r="C42" s="233"/>
      <c r="D42" s="233"/>
      <c r="E42" s="233"/>
      <c r="F42" s="233"/>
      <c r="G42" s="233"/>
      <c r="H42" s="233"/>
      <c r="I42" s="233"/>
      <c r="J42" s="233"/>
      <c r="K42" s="515"/>
      <c r="L42" s="515"/>
      <c r="M42" s="233"/>
      <c r="N42" s="515"/>
      <c r="O42" s="515"/>
    </row>
    <row r="43" spans="1:15" ht="21" customHeight="1">
      <c r="A43" s="935"/>
      <c r="B43" s="233"/>
      <c r="C43" s="6" t="s">
        <v>1178</v>
      </c>
      <c r="D43" s="233"/>
      <c r="E43" s="233"/>
      <c r="F43" s="233"/>
      <c r="G43" s="233"/>
      <c r="H43" s="233"/>
      <c r="I43" s="233"/>
      <c r="J43" s="233"/>
      <c r="K43" s="515"/>
      <c r="L43" s="515"/>
      <c r="M43" s="233"/>
      <c r="N43" s="515"/>
      <c r="O43" s="515"/>
    </row>
    <row r="44" spans="1:15" ht="21" customHeight="1">
      <c r="A44" s="934"/>
      <c r="B44" s="516"/>
      <c r="C44" s="516"/>
      <c r="D44" s="516"/>
      <c r="E44" s="516"/>
      <c r="F44" s="516"/>
      <c r="G44" s="516"/>
      <c r="H44" s="516"/>
      <c r="I44" s="603" t="s">
        <v>134</v>
      </c>
      <c r="J44" s="603"/>
      <c r="K44" s="603"/>
      <c r="L44" s="603"/>
      <c r="M44" s="603"/>
      <c r="N44" s="603"/>
      <c r="O44" s="603"/>
    </row>
    <row r="45" spans="1:15" ht="21" customHeight="1">
      <c r="A45" s="934"/>
      <c r="B45" s="516"/>
      <c r="C45" s="516"/>
      <c r="D45" s="516"/>
      <c r="E45" s="516"/>
      <c r="F45" s="516"/>
      <c r="G45" s="516"/>
      <c r="H45" s="516"/>
      <c r="I45" s="604"/>
      <c r="J45" s="604" t="s">
        <v>130</v>
      </c>
      <c r="K45" s="604"/>
      <c r="L45" s="605"/>
      <c r="M45" s="606" t="s">
        <v>119</v>
      </c>
      <c r="N45" s="606"/>
      <c r="O45" s="606"/>
    </row>
    <row r="46" spans="1:15" ht="21" customHeight="1">
      <c r="A46" s="934"/>
      <c r="B46" s="516"/>
      <c r="C46" s="516"/>
      <c r="D46" s="516"/>
      <c r="E46" s="516"/>
      <c r="F46" s="516"/>
      <c r="G46" s="516"/>
      <c r="H46" s="516"/>
      <c r="I46" s="607">
        <v>2013</v>
      </c>
      <c r="J46" s="608"/>
      <c r="K46" s="607">
        <v>2012</v>
      </c>
      <c r="L46" s="609"/>
      <c r="M46" s="607">
        <v>2013</v>
      </c>
      <c r="N46" s="608"/>
      <c r="O46" s="607">
        <v>2012</v>
      </c>
    </row>
    <row r="47" spans="1:15" ht="21" customHeight="1">
      <c r="A47" s="934"/>
      <c r="B47" s="516"/>
      <c r="C47" s="6" t="s">
        <v>611</v>
      </c>
      <c r="D47" s="516"/>
      <c r="E47" s="516"/>
      <c r="F47" s="516"/>
      <c r="G47" s="516"/>
      <c r="H47" s="516"/>
      <c r="I47" s="519">
        <v>3446</v>
      </c>
      <c r="J47" s="519"/>
      <c r="K47" s="520">
        <v>0</v>
      </c>
      <c r="L47" s="519"/>
      <c r="M47" s="519">
        <v>0</v>
      </c>
      <c r="N47" s="519"/>
      <c r="O47" s="520">
        <v>0</v>
      </c>
    </row>
    <row r="48" spans="1:15" ht="21" customHeight="1">
      <c r="A48" s="934"/>
      <c r="B48" s="516"/>
      <c r="C48" s="6" t="s">
        <v>1179</v>
      </c>
      <c r="D48" s="524"/>
      <c r="E48" s="521"/>
      <c r="F48" s="516"/>
      <c r="G48" s="516"/>
      <c r="H48" s="516"/>
      <c r="I48" s="522">
        <v>-50</v>
      </c>
      <c r="J48" s="523"/>
      <c r="K48" s="522">
        <v>0</v>
      </c>
      <c r="L48" s="522"/>
      <c r="M48" s="522">
        <v>-50</v>
      </c>
      <c r="N48" s="523"/>
      <c r="O48" s="522">
        <v>0</v>
      </c>
    </row>
    <row r="49" spans="1:15" ht="21" customHeight="1" thickBot="1">
      <c r="A49" s="934"/>
      <c r="B49" s="516"/>
      <c r="C49" s="6" t="s">
        <v>1180</v>
      </c>
      <c r="D49" s="516"/>
      <c r="E49" s="524"/>
      <c r="F49" s="521"/>
      <c r="G49" s="516"/>
      <c r="H49" s="516"/>
      <c r="I49" s="525">
        <f>SUM(I47:I48)</f>
        <v>3396</v>
      </c>
      <c r="J49" s="519"/>
      <c r="K49" s="525">
        <f>SUM(K47:K48)</f>
        <v>0</v>
      </c>
      <c r="L49" s="519"/>
      <c r="M49" s="525">
        <f>SUM(M47:M48)</f>
        <v>-50</v>
      </c>
      <c r="N49" s="519"/>
      <c r="O49" s="525">
        <f>SUM(O47:O48)</f>
        <v>0</v>
      </c>
    </row>
    <row r="50" spans="1:15" ht="13.5" customHeight="1" thickTop="1">
      <c r="A50" s="935"/>
      <c r="B50" s="233"/>
      <c r="C50" s="930"/>
      <c r="D50" s="233"/>
      <c r="E50" s="165"/>
      <c r="F50" s="6"/>
      <c r="G50" s="233"/>
      <c r="H50" s="233"/>
      <c r="I50" s="526"/>
      <c r="J50" s="526"/>
      <c r="K50" s="526"/>
      <c r="L50" s="526"/>
      <c r="M50" s="526"/>
      <c r="N50" s="526"/>
      <c r="O50" s="526"/>
    </row>
    <row r="51" spans="1:15" ht="21" customHeight="1">
      <c r="A51" s="233"/>
      <c r="B51" s="233"/>
      <c r="C51" s="933" t="s">
        <v>804</v>
      </c>
      <c r="D51" s="6" t="s">
        <v>1181</v>
      </c>
      <c r="E51" s="165"/>
      <c r="F51" s="6"/>
      <c r="G51" s="233"/>
      <c r="H51" s="233"/>
      <c r="I51" s="233"/>
      <c r="J51" s="233"/>
      <c r="K51" s="233"/>
      <c r="L51" s="233"/>
      <c r="M51" s="233"/>
      <c r="N51" s="233"/>
      <c r="O51" s="515"/>
    </row>
    <row r="52" spans="1:15" ht="21" customHeight="1">
      <c r="A52" s="934"/>
      <c r="B52" s="516"/>
      <c r="C52" s="932"/>
      <c r="D52" s="524"/>
      <c r="E52" s="524"/>
      <c r="F52" s="521"/>
      <c r="G52" s="516"/>
      <c r="H52" s="516"/>
      <c r="I52" s="516"/>
      <c r="J52" s="516"/>
      <c r="K52" s="1350" t="s">
        <v>134</v>
      </c>
      <c r="L52" s="1350"/>
      <c r="M52" s="1350"/>
      <c r="N52" s="1350"/>
      <c r="O52" s="1350"/>
    </row>
    <row r="53" spans="1:15" ht="21" customHeight="1">
      <c r="A53" s="934"/>
      <c r="B53" s="516"/>
      <c r="C53" s="521"/>
      <c r="D53" s="524"/>
      <c r="E53" s="524"/>
      <c r="F53" s="521"/>
      <c r="G53" s="516"/>
      <c r="H53" s="516"/>
      <c r="I53" s="516"/>
      <c r="J53" s="516"/>
      <c r="K53" s="1351" t="s">
        <v>130</v>
      </c>
      <c r="L53" s="1351"/>
      <c r="M53" s="1351"/>
      <c r="N53" s="1351"/>
      <c r="O53" s="1351"/>
    </row>
    <row r="54" spans="1:15" ht="21" customHeight="1">
      <c r="A54" s="934"/>
      <c r="B54" s="516"/>
      <c r="C54" s="521"/>
      <c r="D54" s="524"/>
      <c r="E54" s="524"/>
      <c r="F54" s="521"/>
      <c r="G54" s="516"/>
      <c r="H54" s="516"/>
      <c r="I54" s="516"/>
      <c r="J54" s="516"/>
      <c r="K54" s="967"/>
      <c r="L54" s="526"/>
      <c r="M54" s="967" t="s">
        <v>1182</v>
      </c>
      <c r="N54" s="526"/>
      <c r="O54" s="927"/>
    </row>
    <row r="55" spans="1:14" ht="21" customHeight="1">
      <c r="A55" s="934"/>
      <c r="B55" s="516"/>
      <c r="C55" s="521"/>
      <c r="D55" s="524"/>
      <c r="E55" s="524"/>
      <c r="F55" s="521"/>
      <c r="G55" s="516"/>
      <c r="H55" s="516"/>
      <c r="I55" s="516"/>
      <c r="J55" s="516"/>
      <c r="L55" s="526"/>
      <c r="M55" s="967" t="s">
        <v>1183</v>
      </c>
      <c r="N55" s="526"/>
    </row>
    <row r="56" spans="1:15" ht="21" customHeight="1">
      <c r="A56" s="934"/>
      <c r="B56" s="516"/>
      <c r="C56" s="521"/>
      <c r="D56" s="524"/>
      <c r="E56" s="524"/>
      <c r="F56" s="521"/>
      <c r="G56" s="516"/>
      <c r="H56" s="516"/>
      <c r="I56" s="516"/>
      <c r="J56" s="516"/>
      <c r="K56" s="928" t="s">
        <v>1186</v>
      </c>
      <c r="L56" s="526"/>
      <c r="M56" s="542" t="s">
        <v>1185</v>
      </c>
      <c r="N56" s="526"/>
      <c r="O56" s="928" t="s">
        <v>1184</v>
      </c>
    </row>
    <row r="57" spans="1:15" ht="21" customHeight="1">
      <c r="A57" s="934"/>
      <c r="B57" s="516"/>
      <c r="C57" s="521"/>
      <c r="D57" s="6" t="s">
        <v>611</v>
      </c>
      <c r="E57" s="524"/>
      <c r="F57" s="521"/>
      <c r="G57" s="516"/>
      <c r="H57" s="516"/>
      <c r="I57" s="516"/>
      <c r="J57" s="516"/>
      <c r="K57" s="527"/>
      <c r="L57" s="527"/>
      <c r="M57" s="527"/>
      <c r="N57" s="527"/>
      <c r="O57" s="527"/>
    </row>
    <row r="58" spans="1:15" ht="21" customHeight="1">
      <c r="A58" s="934"/>
      <c r="B58" s="516"/>
      <c r="C58" s="521"/>
      <c r="D58" s="521"/>
      <c r="E58" s="4" t="s">
        <v>73</v>
      </c>
      <c r="F58" s="516"/>
      <c r="G58" s="516"/>
      <c r="H58" s="516"/>
      <c r="I58" s="516"/>
      <c r="J58" s="516"/>
      <c r="K58" s="522">
        <v>0</v>
      </c>
      <c r="L58" s="522"/>
      <c r="M58" s="522">
        <v>1066</v>
      </c>
      <c r="N58" s="522"/>
      <c r="O58" s="522">
        <f>K58+M58</f>
        <v>1066</v>
      </c>
    </row>
    <row r="59" spans="1:15" ht="21" customHeight="1">
      <c r="A59" s="934"/>
      <c r="B59" s="516"/>
      <c r="C59" s="521"/>
      <c r="D59" s="521"/>
      <c r="E59" s="47" t="s">
        <v>1187</v>
      </c>
      <c r="F59" s="516"/>
      <c r="G59" s="516"/>
      <c r="H59" s="516"/>
      <c r="I59" s="516"/>
      <c r="J59" s="516"/>
      <c r="K59" s="522">
        <v>0</v>
      </c>
      <c r="L59" s="522"/>
      <c r="M59" s="522">
        <v>451</v>
      </c>
      <c r="N59" s="522"/>
      <c r="O59" s="522">
        <f>K59+M59</f>
        <v>451</v>
      </c>
    </row>
    <row r="60" spans="1:15" ht="21" customHeight="1">
      <c r="A60" s="934"/>
      <c r="B60" s="516"/>
      <c r="C60" s="521"/>
      <c r="D60" s="521"/>
      <c r="E60" s="521" t="s">
        <v>1189</v>
      </c>
      <c r="F60" s="516"/>
      <c r="G60" s="516"/>
      <c r="H60" s="516"/>
      <c r="I60" s="516"/>
      <c r="J60" s="516"/>
      <c r="K60" s="528">
        <v>0</v>
      </c>
      <c r="L60" s="522"/>
      <c r="M60" s="528">
        <v>3290</v>
      </c>
      <c r="N60" s="522"/>
      <c r="O60" s="528">
        <f>K60+M60</f>
        <v>3290</v>
      </c>
    </row>
    <row r="61" spans="1:15" ht="21" customHeight="1">
      <c r="A61" s="934"/>
      <c r="B61" s="516"/>
      <c r="C61" s="516"/>
      <c r="D61" s="516"/>
      <c r="E61" s="516"/>
      <c r="F61" s="516" t="s">
        <v>157</v>
      </c>
      <c r="G61" s="516"/>
      <c r="H61" s="516"/>
      <c r="I61" s="516"/>
      <c r="J61" s="516"/>
      <c r="K61" s="522">
        <f>SUM(K58:K60)</f>
        <v>0</v>
      </c>
      <c r="L61" s="522"/>
      <c r="M61" s="522">
        <f>SUM(M58:M60)</f>
        <v>4807</v>
      </c>
      <c r="N61" s="522"/>
      <c r="O61" s="522">
        <f>SUM(O58:O60)</f>
        <v>4807</v>
      </c>
    </row>
    <row r="62" spans="1:15" ht="21" customHeight="1">
      <c r="A62" s="934"/>
      <c r="B62" s="516"/>
      <c r="C62" s="516"/>
      <c r="D62" s="6" t="s">
        <v>1179</v>
      </c>
      <c r="E62" s="516"/>
      <c r="F62" s="516"/>
      <c r="G62" s="516"/>
      <c r="H62" s="516"/>
      <c r="I62" s="516"/>
      <c r="J62" s="516"/>
      <c r="K62" s="522"/>
      <c r="L62" s="522"/>
      <c r="M62" s="522"/>
      <c r="N62" s="522"/>
      <c r="O62" s="522"/>
    </row>
    <row r="63" spans="1:15" ht="21" customHeight="1">
      <c r="A63" s="934"/>
      <c r="B63" s="516"/>
      <c r="C63" s="516"/>
      <c r="D63" s="521"/>
      <c r="E63" s="929" t="s">
        <v>1188</v>
      </c>
      <c r="F63" s="516"/>
      <c r="G63" s="516"/>
      <c r="H63" s="516"/>
      <c r="I63" s="516"/>
      <c r="J63" s="516"/>
      <c r="K63" s="522">
        <v>0</v>
      </c>
      <c r="L63" s="522"/>
      <c r="M63" s="522">
        <v>-1411</v>
      </c>
      <c r="N63" s="522"/>
      <c r="O63" s="522">
        <f>K63+M63</f>
        <v>-1411</v>
      </c>
    </row>
    <row r="64" spans="1:15" ht="21" customHeight="1" thickBot="1">
      <c r="A64" s="934"/>
      <c r="B64" s="516"/>
      <c r="C64" s="516"/>
      <c r="D64" s="516"/>
      <c r="E64" s="516"/>
      <c r="F64" s="233" t="s">
        <v>182</v>
      </c>
      <c r="G64" s="516"/>
      <c r="H64" s="516"/>
      <c r="I64" s="516"/>
      <c r="J64" s="516"/>
      <c r="K64" s="529">
        <f>SUM(K61:K63)</f>
        <v>0</v>
      </c>
      <c r="L64" s="522"/>
      <c r="M64" s="529">
        <f>SUM(M61:M63)</f>
        <v>3396</v>
      </c>
      <c r="N64" s="522"/>
      <c r="O64" s="529">
        <f>SUM(O61:O63)</f>
        <v>3396</v>
      </c>
    </row>
    <row r="65" spans="1:15" ht="8.25" customHeight="1" thickTop="1">
      <c r="A65" s="934"/>
      <c r="B65" s="516"/>
      <c r="C65" s="516"/>
      <c r="D65" s="516"/>
      <c r="E65" s="516"/>
      <c r="F65" s="516"/>
      <c r="G65" s="516"/>
      <c r="H65" s="516"/>
      <c r="I65" s="523"/>
      <c r="J65" s="516"/>
      <c r="K65" s="530"/>
      <c r="L65" s="531"/>
      <c r="M65" s="530"/>
      <c r="N65" s="516"/>
      <c r="O65" s="530"/>
    </row>
    <row r="66" spans="1:15" ht="21" customHeight="1">
      <c r="A66" s="934"/>
      <c r="B66" s="516"/>
      <c r="C66" s="932"/>
      <c r="D66" s="524"/>
      <c r="E66" s="524"/>
      <c r="F66" s="521"/>
      <c r="G66" s="516"/>
      <c r="H66" s="516"/>
      <c r="I66" s="516"/>
      <c r="J66" s="516"/>
      <c r="K66" s="1350" t="s">
        <v>134</v>
      </c>
      <c r="L66" s="1350"/>
      <c r="M66" s="1350"/>
      <c r="N66" s="1350"/>
      <c r="O66" s="1350"/>
    </row>
    <row r="67" spans="1:15" ht="21" customHeight="1">
      <c r="A67" s="934"/>
      <c r="B67" s="516"/>
      <c r="C67" s="521"/>
      <c r="D67" s="524"/>
      <c r="E67" s="524"/>
      <c r="F67" s="521"/>
      <c r="G67" s="516"/>
      <c r="H67" s="516"/>
      <c r="I67" s="516"/>
      <c r="J67" s="516"/>
      <c r="K67" s="1351" t="s">
        <v>119</v>
      </c>
      <c r="L67" s="1351"/>
      <c r="M67" s="1351"/>
      <c r="N67" s="1351"/>
      <c r="O67" s="1351"/>
    </row>
    <row r="68" spans="1:15" ht="21" customHeight="1">
      <c r="A68" s="934"/>
      <c r="B68" s="516"/>
      <c r="C68" s="521"/>
      <c r="D68" s="524"/>
      <c r="E68" s="524"/>
      <c r="F68" s="521"/>
      <c r="G68" s="516"/>
      <c r="H68" s="516"/>
      <c r="I68" s="516"/>
      <c r="J68" s="516"/>
      <c r="K68" s="967"/>
      <c r="L68" s="526"/>
      <c r="M68" s="967" t="s">
        <v>1182</v>
      </c>
      <c r="N68" s="526"/>
      <c r="O68" s="927"/>
    </row>
    <row r="69" spans="1:14" ht="21" customHeight="1">
      <c r="A69" s="934"/>
      <c r="B69" s="516"/>
      <c r="C69" s="521"/>
      <c r="D69" s="524"/>
      <c r="E69" s="524"/>
      <c r="F69" s="521"/>
      <c r="G69" s="516"/>
      <c r="H69" s="516"/>
      <c r="I69" s="516"/>
      <c r="J69" s="516"/>
      <c r="L69" s="526"/>
      <c r="M69" s="967" t="s">
        <v>1183</v>
      </c>
      <c r="N69" s="526"/>
    </row>
    <row r="70" spans="1:15" ht="21" customHeight="1">
      <c r="A70" s="934"/>
      <c r="B70" s="516"/>
      <c r="C70" s="521"/>
      <c r="D70" s="524"/>
      <c r="E70" s="524"/>
      <c r="F70" s="521"/>
      <c r="G70" s="516"/>
      <c r="H70" s="516"/>
      <c r="I70" s="516"/>
      <c r="J70" s="516"/>
      <c r="K70" s="928" t="s">
        <v>1186</v>
      </c>
      <c r="L70" s="526"/>
      <c r="M70" s="542" t="s">
        <v>1185</v>
      </c>
      <c r="N70" s="526"/>
      <c r="O70" s="928" t="s">
        <v>1184</v>
      </c>
    </row>
    <row r="71" spans="1:15" ht="21" customHeight="1">
      <c r="A71" s="934"/>
      <c r="B71" s="516"/>
      <c r="C71" s="521"/>
      <c r="D71" s="6" t="s">
        <v>611</v>
      </c>
      <c r="E71" s="524"/>
      <c r="F71" s="521"/>
      <c r="G71" s="516"/>
      <c r="H71" s="516"/>
      <c r="I71" s="516"/>
      <c r="J71" s="516"/>
      <c r="K71" s="527"/>
      <c r="L71" s="527"/>
      <c r="M71" s="527"/>
      <c r="N71" s="527"/>
      <c r="O71" s="527"/>
    </row>
    <row r="72" spans="1:15" ht="21" customHeight="1">
      <c r="A72" s="934"/>
      <c r="B72" s="516"/>
      <c r="C72" s="521"/>
      <c r="D72" s="521"/>
      <c r="E72" s="4" t="s">
        <v>73</v>
      </c>
      <c r="F72" s="516"/>
      <c r="G72" s="516"/>
      <c r="H72" s="516"/>
      <c r="I72" s="516"/>
      <c r="J72" s="516"/>
      <c r="K72" s="522">
        <v>0</v>
      </c>
      <c r="L72" s="522"/>
      <c r="M72" s="522">
        <v>1066</v>
      </c>
      <c r="N72" s="522"/>
      <c r="O72" s="522">
        <f>K72+M72</f>
        <v>1066</v>
      </c>
    </row>
    <row r="73" spans="1:15" ht="21" customHeight="1">
      <c r="A73" s="934"/>
      <c r="B73" s="516"/>
      <c r="C73" s="521"/>
      <c r="D73" s="521"/>
      <c r="E73" s="47" t="s">
        <v>1187</v>
      </c>
      <c r="F73" s="516"/>
      <c r="G73" s="516"/>
      <c r="H73" s="516"/>
      <c r="I73" s="516"/>
      <c r="J73" s="516"/>
      <c r="K73" s="528">
        <v>0</v>
      </c>
      <c r="L73" s="522"/>
      <c r="M73" s="528">
        <v>295</v>
      </c>
      <c r="N73" s="522"/>
      <c r="O73" s="528">
        <f>K73+M73</f>
        <v>295</v>
      </c>
    </row>
    <row r="74" spans="1:15" ht="21" customHeight="1">
      <c r="A74" s="934"/>
      <c r="B74" s="516"/>
      <c r="C74" s="516"/>
      <c r="D74" s="516"/>
      <c r="E74" s="516"/>
      <c r="F74" s="516" t="s">
        <v>157</v>
      </c>
      <c r="G74" s="516"/>
      <c r="H74" s="516"/>
      <c r="I74" s="516"/>
      <c r="J74" s="516"/>
      <c r="K74" s="522">
        <f>SUM(K72:K73)</f>
        <v>0</v>
      </c>
      <c r="L74" s="522"/>
      <c r="M74" s="522">
        <f>SUM(M72:M73)</f>
        <v>1361</v>
      </c>
      <c r="N74" s="522"/>
      <c r="O74" s="522">
        <f>SUM(O72:O73)</f>
        <v>1361</v>
      </c>
    </row>
    <row r="75" spans="1:15" ht="21" customHeight="1">
      <c r="A75" s="934"/>
      <c r="B75" s="516"/>
      <c r="C75" s="516"/>
      <c r="D75" s="6" t="s">
        <v>1179</v>
      </c>
      <c r="E75" s="516"/>
      <c r="F75" s="516"/>
      <c r="G75" s="516"/>
      <c r="H75" s="516"/>
      <c r="I75" s="516"/>
      <c r="J75" s="516"/>
      <c r="K75" s="522"/>
      <c r="L75" s="522"/>
      <c r="M75" s="522"/>
      <c r="N75" s="522"/>
      <c r="O75" s="522"/>
    </row>
    <row r="76" spans="1:15" ht="21" customHeight="1">
      <c r="A76" s="934"/>
      <c r="B76" s="516"/>
      <c r="C76" s="516"/>
      <c r="D76" s="521"/>
      <c r="E76" s="929" t="s">
        <v>1188</v>
      </c>
      <c r="F76" s="516"/>
      <c r="G76" s="516"/>
      <c r="H76" s="516"/>
      <c r="I76" s="516"/>
      <c r="J76" s="516"/>
      <c r="K76" s="522">
        <v>0</v>
      </c>
      <c r="L76" s="522"/>
      <c r="M76" s="522">
        <v>-1411</v>
      </c>
      <c r="N76" s="522"/>
      <c r="O76" s="522">
        <f>K76+M76</f>
        <v>-1411</v>
      </c>
    </row>
    <row r="77" spans="1:15" ht="21" customHeight="1" thickBot="1">
      <c r="A77" s="934"/>
      <c r="B77" s="516"/>
      <c r="C77" s="516"/>
      <c r="D77" s="516"/>
      <c r="E77" s="516"/>
      <c r="F77" s="233" t="s">
        <v>182</v>
      </c>
      <c r="G77" s="516"/>
      <c r="H77" s="516"/>
      <c r="I77" s="516"/>
      <c r="J77" s="516"/>
      <c r="K77" s="529">
        <f>SUM(K74:K76)</f>
        <v>0</v>
      </c>
      <c r="L77" s="522"/>
      <c r="M77" s="529">
        <f>SUM(M74:M76)</f>
        <v>-50</v>
      </c>
      <c r="N77" s="522"/>
      <c r="O77" s="529">
        <f>SUM(O74:O76)</f>
        <v>-50</v>
      </c>
    </row>
    <row r="78" spans="1:15" ht="11.25" customHeight="1" thickTop="1">
      <c r="A78" s="934"/>
      <c r="B78" s="516"/>
      <c r="C78" s="516"/>
      <c r="D78" s="516"/>
      <c r="E78" s="516"/>
      <c r="F78" s="233"/>
      <c r="G78" s="516"/>
      <c r="H78" s="516"/>
      <c r="I78" s="516"/>
      <c r="J78" s="516"/>
      <c r="K78" s="522"/>
      <c r="L78" s="522"/>
      <c r="M78" s="522"/>
      <c r="N78" s="522"/>
      <c r="O78" s="522"/>
    </row>
    <row r="79" spans="9:15" ht="21" customHeight="1">
      <c r="I79" s="481"/>
      <c r="O79" s="471" t="s">
        <v>1468</v>
      </c>
    </row>
    <row r="80" ht="24.75" customHeight="1">
      <c r="A80" s="438" t="s">
        <v>1450</v>
      </c>
    </row>
    <row r="81" spans="1:15" ht="22.5" customHeight="1">
      <c r="A81" s="514"/>
      <c r="I81" s="481"/>
      <c r="O81" s="471"/>
    </row>
    <row r="82" spans="1:15" s="500" customFormat="1" ht="22.5" customHeight="1">
      <c r="A82" s="1221" t="s">
        <v>803</v>
      </c>
      <c r="B82" s="1222" t="s">
        <v>1505</v>
      </c>
      <c r="C82" s="243"/>
      <c r="D82" s="243"/>
      <c r="E82" s="243"/>
      <c r="F82" s="243"/>
      <c r="G82" s="243"/>
      <c r="H82" s="243"/>
      <c r="I82" s="243"/>
      <c r="J82" s="243"/>
      <c r="K82" s="1223"/>
      <c r="L82" s="1223"/>
      <c r="M82" s="243"/>
      <c r="N82" s="1223"/>
      <c r="O82" s="1223"/>
    </row>
    <row r="83" spans="1:15" ht="22.5" customHeight="1">
      <c r="A83" s="935"/>
      <c r="B83" s="233"/>
      <c r="C83" s="933" t="s">
        <v>805</v>
      </c>
      <c r="D83" s="6" t="s">
        <v>1190</v>
      </c>
      <c r="E83" s="165"/>
      <c r="F83" s="6"/>
      <c r="G83" s="6"/>
      <c r="H83" s="233"/>
      <c r="I83" s="233"/>
      <c r="J83" s="233"/>
      <c r="K83" s="233"/>
      <c r="L83" s="515"/>
      <c r="M83" s="515"/>
      <c r="N83" s="233"/>
      <c r="O83" s="515"/>
    </row>
    <row r="84" spans="1:15" ht="22.5" customHeight="1">
      <c r="A84" s="934"/>
      <c r="B84" s="516"/>
      <c r="C84" s="521"/>
      <c r="D84" s="524"/>
      <c r="E84" s="524"/>
      <c r="F84" s="521"/>
      <c r="G84" s="521"/>
      <c r="H84" s="516"/>
      <c r="I84" s="517" t="s">
        <v>134</v>
      </c>
      <c r="J84" s="518"/>
      <c r="K84" s="518"/>
      <c r="L84" s="518"/>
      <c r="M84" s="518"/>
      <c r="N84" s="518"/>
      <c r="O84" s="518"/>
    </row>
    <row r="85" spans="1:15" ht="22.5" customHeight="1">
      <c r="A85" s="934"/>
      <c r="B85" s="516"/>
      <c r="C85" s="521"/>
      <c r="D85" s="524"/>
      <c r="E85" s="524"/>
      <c r="F85" s="521"/>
      <c r="G85" s="521"/>
      <c r="H85" s="516"/>
      <c r="I85" s="1351" t="s">
        <v>1191</v>
      </c>
      <c r="J85" s="1351"/>
      <c r="K85" s="1351"/>
      <c r="L85" s="1351"/>
      <c r="M85" s="1351"/>
      <c r="N85" s="1351"/>
      <c r="O85" s="1351"/>
    </row>
    <row r="86" spans="1:15" ht="22.5" customHeight="1">
      <c r="A86" s="934"/>
      <c r="B86" s="516"/>
      <c r="C86" s="521"/>
      <c r="D86" s="524"/>
      <c r="E86" s="524"/>
      <c r="F86" s="521"/>
      <c r="G86" s="521"/>
      <c r="H86" s="516"/>
      <c r="I86" s="604"/>
      <c r="J86" s="604" t="s">
        <v>130</v>
      </c>
      <c r="K86" s="604"/>
      <c r="L86" s="605"/>
      <c r="M86" s="606" t="s">
        <v>119</v>
      </c>
      <c r="N86" s="606"/>
      <c r="O86" s="606"/>
    </row>
    <row r="87" spans="1:15" ht="22.5" customHeight="1">
      <c r="A87" s="934"/>
      <c r="B87" s="516"/>
      <c r="C87" s="516"/>
      <c r="D87" s="524"/>
      <c r="E87" s="524"/>
      <c r="F87" s="521"/>
      <c r="G87" s="521"/>
      <c r="H87" s="516"/>
      <c r="I87" s="607">
        <v>2013</v>
      </c>
      <c r="J87" s="608"/>
      <c r="K87" s="607">
        <v>2012</v>
      </c>
      <c r="L87" s="609"/>
      <c r="M87" s="607">
        <v>2013</v>
      </c>
      <c r="N87" s="608"/>
      <c r="O87" s="607">
        <v>2012</v>
      </c>
    </row>
    <row r="88" spans="1:15" ht="22.5" customHeight="1">
      <c r="A88" s="934"/>
      <c r="B88" s="516"/>
      <c r="C88" s="6" t="s">
        <v>1192</v>
      </c>
      <c r="D88" s="524"/>
      <c r="E88" s="524"/>
      <c r="F88" s="521"/>
      <c r="G88" s="521"/>
      <c r="H88" s="516"/>
      <c r="I88" s="516"/>
      <c r="J88" s="527"/>
      <c r="K88" s="527"/>
      <c r="L88" s="527"/>
      <c r="M88" s="516"/>
      <c r="N88" s="527"/>
      <c r="O88" s="527"/>
    </row>
    <row r="89" spans="1:15" ht="22.5" customHeight="1">
      <c r="A89" s="934"/>
      <c r="B89" s="516"/>
      <c r="C89" s="521"/>
      <c r="D89" s="966" t="s">
        <v>1193</v>
      </c>
      <c r="E89" s="524"/>
      <c r="F89" s="521"/>
      <c r="G89" s="521"/>
      <c r="H89" s="516"/>
      <c r="I89" s="533">
        <v>11366</v>
      </c>
      <c r="J89" s="533"/>
      <c r="K89" s="533">
        <v>0</v>
      </c>
      <c r="L89" s="533"/>
      <c r="M89" s="533">
        <v>604</v>
      </c>
      <c r="N89" s="533"/>
      <c r="O89" s="533">
        <v>0</v>
      </c>
    </row>
    <row r="90" spans="1:15" ht="22.5" customHeight="1">
      <c r="A90" s="934"/>
      <c r="B90" s="516"/>
      <c r="C90" s="6" t="s">
        <v>593</v>
      </c>
      <c r="D90" s="524"/>
      <c r="E90" s="524"/>
      <c r="F90" s="521"/>
      <c r="G90" s="521"/>
      <c r="H90" s="516"/>
      <c r="I90" s="533"/>
      <c r="J90" s="533"/>
      <c r="K90" s="533"/>
      <c r="L90" s="533"/>
      <c r="M90" s="533"/>
      <c r="N90" s="533"/>
      <c r="O90" s="533"/>
    </row>
    <row r="91" spans="1:15" ht="22.5" customHeight="1">
      <c r="A91" s="934"/>
      <c r="B91" s="516"/>
      <c r="C91" s="521"/>
      <c r="D91" s="6" t="s">
        <v>1194</v>
      </c>
      <c r="E91" s="165"/>
      <c r="F91" s="521"/>
      <c r="G91" s="521"/>
      <c r="H91" s="516"/>
      <c r="I91" s="533"/>
      <c r="J91" s="533"/>
      <c r="K91" s="533"/>
      <c r="L91" s="533"/>
      <c r="M91" s="533"/>
      <c r="N91" s="533"/>
      <c r="O91" s="533"/>
    </row>
    <row r="92" spans="1:15" ht="22.5" customHeight="1">
      <c r="A92" s="934"/>
      <c r="B92" s="516"/>
      <c r="C92" s="521"/>
      <c r="D92" s="165"/>
      <c r="E92" s="6" t="s">
        <v>1195</v>
      </c>
      <c r="F92" s="516"/>
      <c r="G92" s="521"/>
      <c r="H92" s="516"/>
      <c r="I92" s="533"/>
      <c r="J92" s="533"/>
      <c r="K92" s="533"/>
      <c r="L92" s="533"/>
      <c r="M92" s="533"/>
      <c r="N92" s="533"/>
      <c r="O92" s="533"/>
    </row>
    <row r="93" spans="1:15" ht="22.5" customHeight="1">
      <c r="A93" s="934"/>
      <c r="B93" s="516"/>
      <c r="C93" s="521"/>
      <c r="D93" s="165"/>
      <c r="E93" s="6" t="s">
        <v>1196</v>
      </c>
      <c r="F93" s="516"/>
      <c r="G93" s="521"/>
      <c r="H93" s="516"/>
      <c r="I93" s="534">
        <v>3396</v>
      </c>
      <c r="J93" s="533"/>
      <c r="K93" s="534">
        <v>0</v>
      </c>
      <c r="L93" s="533"/>
      <c r="M93" s="534">
        <v>50</v>
      </c>
      <c r="N93" s="533"/>
      <c r="O93" s="534">
        <v>0</v>
      </c>
    </row>
    <row r="94" spans="1:15" ht="22.5" customHeight="1" thickBot="1">
      <c r="A94" s="934"/>
      <c r="B94" s="516"/>
      <c r="C94" s="6" t="s">
        <v>1197</v>
      </c>
      <c r="D94" s="524"/>
      <c r="E94" s="524"/>
      <c r="F94" s="521"/>
      <c r="G94" s="521"/>
      <c r="H94" s="516"/>
      <c r="I94" s="535">
        <f>SUM(I89:I93)</f>
        <v>14762</v>
      </c>
      <c r="J94" s="533"/>
      <c r="K94" s="535">
        <f>SUM(K89:K93)</f>
        <v>0</v>
      </c>
      <c r="L94" s="533"/>
      <c r="M94" s="535">
        <f>SUM(M89:M93)</f>
        <v>654</v>
      </c>
      <c r="N94" s="533"/>
      <c r="O94" s="535">
        <f>SUM(O89:O93)</f>
        <v>0</v>
      </c>
    </row>
    <row r="95" spans="1:15" ht="22.5" customHeight="1" thickTop="1">
      <c r="A95" s="935"/>
      <c r="B95" s="233"/>
      <c r="C95" s="233"/>
      <c r="D95" s="6"/>
      <c r="E95" s="165"/>
      <c r="F95" s="6"/>
      <c r="G95" s="233"/>
      <c r="H95" s="233"/>
      <c r="I95" s="233"/>
      <c r="J95" s="233"/>
      <c r="K95" s="233"/>
      <c r="L95" s="515"/>
      <c r="M95" s="515"/>
      <c r="N95" s="233"/>
      <c r="O95" s="515"/>
    </row>
    <row r="96" spans="1:15" ht="22.5" customHeight="1">
      <c r="A96" s="935"/>
      <c r="B96" s="233"/>
      <c r="C96" s="933" t="s">
        <v>806</v>
      </c>
      <c r="D96" s="233" t="s">
        <v>1198</v>
      </c>
      <c r="E96" s="165"/>
      <c r="F96" s="6"/>
      <c r="G96" s="6"/>
      <c r="H96" s="233"/>
      <c r="I96" s="233"/>
      <c r="J96" s="233"/>
      <c r="K96" s="233"/>
      <c r="L96" s="515"/>
      <c r="M96" s="515"/>
      <c r="N96" s="233"/>
      <c r="O96" s="515"/>
    </row>
    <row r="97" spans="1:15" ht="22.5" customHeight="1">
      <c r="A97" s="934"/>
      <c r="B97" s="516"/>
      <c r="C97" s="521"/>
      <c r="D97" s="524"/>
      <c r="E97" s="524"/>
      <c r="F97" s="521"/>
      <c r="G97" s="521"/>
      <c r="H97" s="516"/>
      <c r="I97" s="1354" t="s">
        <v>134</v>
      </c>
      <c r="J97" s="1354"/>
      <c r="K97" s="1354"/>
      <c r="L97" s="1354"/>
      <c r="M97" s="1354"/>
      <c r="N97" s="1354"/>
      <c r="O97" s="1354"/>
    </row>
    <row r="98" spans="1:15" ht="22.5" customHeight="1">
      <c r="A98" s="934"/>
      <c r="B98" s="516"/>
      <c r="C98" s="521"/>
      <c r="D98" s="524"/>
      <c r="E98" s="524"/>
      <c r="F98" s="521"/>
      <c r="G98" s="521"/>
      <c r="H98" s="516"/>
      <c r="I98" s="1352" t="s">
        <v>1093</v>
      </c>
      <c r="J98" s="1352"/>
      <c r="K98" s="1352"/>
      <c r="L98" s="1352"/>
      <c r="M98" s="1352"/>
      <c r="N98" s="1352"/>
      <c r="O98" s="1352"/>
    </row>
    <row r="99" spans="1:15" ht="22.5" customHeight="1">
      <c r="A99" s="934"/>
      <c r="B99" s="516"/>
      <c r="C99" s="521"/>
      <c r="D99" s="524"/>
      <c r="E99" s="524"/>
      <c r="F99" s="521"/>
      <c r="G99" s="521"/>
      <c r="H99" s="516"/>
      <c r="I99" s="1351" t="s">
        <v>1191</v>
      </c>
      <c r="J99" s="1351"/>
      <c r="K99" s="1351"/>
      <c r="L99" s="1351"/>
      <c r="M99" s="1351"/>
      <c r="N99" s="1351"/>
      <c r="O99" s="1351"/>
    </row>
    <row r="100" spans="1:15" ht="22.5" customHeight="1">
      <c r="A100" s="934"/>
      <c r="B100" s="516"/>
      <c r="C100" s="521"/>
      <c r="D100" s="524"/>
      <c r="E100" s="524"/>
      <c r="F100" s="521"/>
      <c r="G100" s="521"/>
      <c r="H100" s="516"/>
      <c r="I100" s="1353" t="s">
        <v>266</v>
      </c>
      <c r="J100" s="1353"/>
      <c r="K100" s="1353"/>
      <c r="L100" s="527"/>
      <c r="M100" s="1353" t="s">
        <v>141</v>
      </c>
      <c r="N100" s="1353"/>
      <c r="O100" s="1353"/>
    </row>
    <row r="101" spans="1:15" ht="22.5" customHeight="1">
      <c r="A101" s="934"/>
      <c r="B101" s="516"/>
      <c r="C101" s="521"/>
      <c r="D101" s="524"/>
      <c r="E101" s="524"/>
      <c r="F101" s="521"/>
      <c r="G101" s="521"/>
      <c r="H101" s="516"/>
      <c r="I101" s="967" t="s">
        <v>1199</v>
      </c>
      <c r="J101" s="541"/>
      <c r="K101" s="967" t="s">
        <v>1200</v>
      </c>
      <c r="L101" s="526"/>
      <c r="M101" s="967" t="s">
        <v>1199</v>
      </c>
      <c r="N101" s="541"/>
      <c r="O101" s="967" t="s">
        <v>1200</v>
      </c>
    </row>
    <row r="102" spans="1:15" ht="22.5" customHeight="1">
      <c r="A102" s="934"/>
      <c r="B102" s="516"/>
      <c r="C102" s="521"/>
      <c r="D102" s="524"/>
      <c r="E102" s="524"/>
      <c r="F102" s="521"/>
      <c r="G102" s="521"/>
      <c r="H102" s="516"/>
      <c r="I102" s="542" t="s">
        <v>1201</v>
      </c>
      <c r="J102" s="541"/>
      <c r="K102" s="542" t="s">
        <v>656</v>
      </c>
      <c r="L102" s="526"/>
      <c r="M102" s="542" t="s">
        <v>1201</v>
      </c>
      <c r="N102" s="541"/>
      <c r="O102" s="542" t="s">
        <v>656</v>
      </c>
    </row>
    <row r="103" spans="1:15" ht="22.5" customHeight="1">
      <c r="A103" s="934"/>
      <c r="B103" s="516"/>
      <c r="C103" s="6" t="s">
        <v>1202</v>
      </c>
      <c r="D103" s="165"/>
      <c r="E103" s="524"/>
      <c r="F103" s="521"/>
      <c r="G103" s="521"/>
      <c r="H103" s="516"/>
      <c r="I103" s="527"/>
      <c r="J103" s="527"/>
      <c r="K103" s="533">
        <v>283656</v>
      </c>
      <c r="L103" s="533"/>
      <c r="M103" s="533"/>
      <c r="N103" s="533"/>
      <c r="O103" s="533">
        <v>107150</v>
      </c>
    </row>
    <row r="104" spans="1:15" ht="22.5" customHeight="1">
      <c r="A104" s="934"/>
      <c r="B104" s="516"/>
      <c r="C104" s="965" t="s">
        <v>770</v>
      </c>
      <c r="D104" s="6" t="s">
        <v>1204</v>
      </c>
      <c r="E104" s="524"/>
      <c r="F104" s="521"/>
      <c r="G104" s="521"/>
      <c r="H104" s="516"/>
      <c r="I104" s="527"/>
      <c r="J104" s="527"/>
      <c r="K104" s="536">
        <v>-267447</v>
      </c>
      <c r="L104" s="533"/>
      <c r="M104" s="533"/>
      <c r="N104" s="533"/>
      <c r="O104" s="536">
        <v>-137439</v>
      </c>
    </row>
    <row r="105" spans="1:15" ht="22.5" customHeight="1" thickBot="1">
      <c r="A105" s="934"/>
      <c r="B105" s="516"/>
      <c r="C105" s="233"/>
      <c r="D105" s="6" t="s">
        <v>182</v>
      </c>
      <c r="E105" s="524"/>
      <c r="F105" s="521"/>
      <c r="G105" s="521"/>
      <c r="H105" s="516"/>
      <c r="I105" s="527"/>
      <c r="J105" s="527"/>
      <c r="K105" s="535">
        <f>SUM(K103:K104)</f>
        <v>16209</v>
      </c>
      <c r="L105" s="533"/>
      <c r="M105" s="533"/>
      <c r="N105" s="533"/>
      <c r="O105" s="525">
        <f>SUM(O103:O104)</f>
        <v>-30289</v>
      </c>
    </row>
    <row r="106" spans="1:15" ht="22.5" customHeight="1" thickTop="1">
      <c r="A106" s="934"/>
      <c r="B106" s="516"/>
      <c r="C106" s="6" t="s">
        <v>1203</v>
      </c>
      <c r="D106" s="165"/>
      <c r="E106" s="524"/>
      <c r="F106" s="521"/>
      <c r="G106" s="521"/>
      <c r="H106" s="516"/>
      <c r="I106" s="537" t="s">
        <v>807</v>
      </c>
      <c r="J106" s="527"/>
      <c r="K106" s="533">
        <f>K105*I106+0.01</f>
        <v>3241.8100000000004</v>
      </c>
      <c r="L106" s="533"/>
      <c r="M106" s="537" t="s">
        <v>808</v>
      </c>
      <c r="N106" s="533"/>
      <c r="O106" s="533">
        <v>0</v>
      </c>
    </row>
    <row r="107" spans="1:15" ht="22.5" customHeight="1">
      <c r="A107" s="934"/>
      <c r="B107" s="516"/>
      <c r="C107" s="6" t="s">
        <v>1205</v>
      </c>
      <c r="D107" s="165"/>
      <c r="E107" s="524"/>
      <c r="F107" s="521"/>
      <c r="G107" s="521"/>
      <c r="H107" s="516"/>
      <c r="I107" s="527"/>
      <c r="J107" s="527"/>
      <c r="K107" s="533"/>
      <c r="L107" s="533"/>
      <c r="M107" s="533"/>
      <c r="N107" s="533"/>
      <c r="O107" s="533"/>
    </row>
    <row r="108" spans="1:15" ht="22.5" customHeight="1">
      <c r="A108" s="934"/>
      <c r="B108" s="516"/>
      <c r="C108" s="6"/>
      <c r="D108" s="6" t="s">
        <v>1206</v>
      </c>
      <c r="E108" s="524"/>
      <c r="F108" s="521"/>
      <c r="G108" s="521"/>
      <c r="H108" s="516"/>
      <c r="I108" s="527"/>
      <c r="J108" s="527"/>
      <c r="K108" s="533">
        <v>8124</v>
      </c>
      <c r="L108" s="533"/>
      <c r="M108" s="533"/>
      <c r="N108" s="533"/>
      <c r="O108" s="533">
        <v>0</v>
      </c>
    </row>
    <row r="109" spans="1:15" ht="22.5" customHeight="1" thickBot="1">
      <c r="A109" s="934"/>
      <c r="B109" s="516"/>
      <c r="C109" s="6" t="s">
        <v>1207</v>
      </c>
      <c r="D109" s="524"/>
      <c r="E109" s="524"/>
      <c r="F109" s="521"/>
      <c r="G109" s="521"/>
      <c r="H109" s="516"/>
      <c r="I109" s="538">
        <f>+K109/K105</f>
        <v>0.7012036522919367</v>
      </c>
      <c r="J109" s="527"/>
      <c r="K109" s="535">
        <f>SUM(K106:K108)</f>
        <v>11365.810000000001</v>
      </c>
      <c r="L109" s="533"/>
      <c r="M109" s="968" t="s">
        <v>4</v>
      </c>
      <c r="N109" s="533"/>
      <c r="O109" s="535">
        <f>SUM(O106:O108)</f>
        <v>0</v>
      </c>
    </row>
    <row r="110" spans="1:15" ht="21" customHeight="1" thickTop="1">
      <c r="A110" s="935"/>
      <c r="B110" s="233"/>
      <c r="C110" s="6"/>
      <c r="D110" s="165"/>
      <c r="E110" s="165"/>
      <c r="F110" s="6"/>
      <c r="G110" s="6"/>
      <c r="H110" s="233"/>
      <c r="I110" s="539"/>
      <c r="J110" s="526"/>
      <c r="K110" s="540"/>
      <c r="L110" s="526"/>
      <c r="M110" s="539"/>
      <c r="N110" s="526"/>
      <c r="O110" s="526"/>
    </row>
    <row r="111" spans="1:15" ht="21" customHeight="1">
      <c r="A111" s="935"/>
      <c r="B111" s="233"/>
      <c r="C111" s="6"/>
      <c r="D111" s="165"/>
      <c r="E111" s="165"/>
      <c r="F111" s="6"/>
      <c r="G111" s="6"/>
      <c r="H111" s="233"/>
      <c r="I111" s="539"/>
      <c r="J111" s="526"/>
      <c r="K111" s="540"/>
      <c r="L111" s="526"/>
      <c r="M111" s="539"/>
      <c r="N111" s="526"/>
      <c r="O111" s="526"/>
    </row>
    <row r="112" spans="1:15" ht="21" customHeight="1">
      <c r="A112" s="556"/>
      <c r="B112" s="557"/>
      <c r="C112" s="233"/>
      <c r="D112" s="233"/>
      <c r="E112" s="233"/>
      <c r="F112" s="233"/>
      <c r="G112" s="233"/>
      <c r="H112" s="233"/>
      <c r="I112" s="233"/>
      <c r="J112" s="233"/>
      <c r="K112" s="532"/>
      <c r="L112" s="515"/>
      <c r="M112" s="532"/>
      <c r="N112" s="233"/>
      <c r="O112" s="532"/>
    </row>
    <row r="113" spans="1:15" ht="9" customHeight="1">
      <c r="A113" s="935"/>
      <c r="B113" s="233"/>
      <c r="C113" s="6"/>
      <c r="D113" s="165"/>
      <c r="E113" s="165"/>
      <c r="F113" s="6"/>
      <c r="G113" s="6"/>
      <c r="H113" s="233"/>
      <c r="I113" s="539"/>
      <c r="J113" s="526"/>
      <c r="K113" s="540"/>
      <c r="L113" s="526"/>
      <c r="M113" s="539"/>
      <c r="N113" s="526"/>
      <c r="O113" s="526"/>
    </row>
    <row r="114" spans="1:15" ht="21" customHeight="1">
      <c r="A114" s="935"/>
      <c r="B114" s="233"/>
      <c r="C114" s="6"/>
      <c r="D114" s="165"/>
      <c r="E114" s="165"/>
      <c r="F114" s="6"/>
      <c r="G114" s="6"/>
      <c r="H114" s="233"/>
      <c r="I114" s="539"/>
      <c r="J114" s="526"/>
      <c r="K114" s="540"/>
      <c r="L114" s="526"/>
      <c r="M114" s="539"/>
      <c r="N114" s="526"/>
      <c r="O114" s="526"/>
    </row>
    <row r="115" spans="9:15" ht="21" customHeight="1">
      <c r="I115" s="481"/>
      <c r="O115" s="471" t="s">
        <v>1503</v>
      </c>
    </row>
    <row r="116" ht="24.75" customHeight="1">
      <c r="A116" s="438" t="s">
        <v>1619</v>
      </c>
    </row>
    <row r="117" spans="1:15" ht="22.5" customHeight="1">
      <c r="A117" s="514"/>
      <c r="I117" s="481"/>
      <c r="O117" s="471"/>
    </row>
    <row r="118" spans="1:15" s="500" customFormat="1" ht="22.5" customHeight="1">
      <c r="A118" s="1221" t="s">
        <v>803</v>
      </c>
      <c r="B118" s="1222" t="s">
        <v>1505</v>
      </c>
      <c r="C118" s="243"/>
      <c r="D118" s="243"/>
      <c r="E118" s="243"/>
      <c r="F118" s="243"/>
      <c r="G118" s="243"/>
      <c r="H118" s="243"/>
      <c r="I118" s="243"/>
      <c r="J118" s="243"/>
      <c r="K118" s="1223"/>
      <c r="L118" s="1223"/>
      <c r="M118" s="243"/>
      <c r="N118" s="1223"/>
      <c r="O118" s="1223"/>
    </row>
    <row r="119" spans="1:15" ht="22.5" customHeight="1">
      <c r="A119" s="935"/>
      <c r="B119" s="233"/>
      <c r="C119" s="933" t="s">
        <v>806</v>
      </c>
      <c r="D119" s="233" t="s">
        <v>1631</v>
      </c>
      <c r="E119" s="165"/>
      <c r="F119" s="6"/>
      <c r="G119" s="6"/>
      <c r="H119" s="233"/>
      <c r="I119" s="233"/>
      <c r="J119" s="233"/>
      <c r="K119" s="233"/>
      <c r="L119" s="515"/>
      <c r="M119" s="515"/>
      <c r="N119" s="233"/>
      <c r="O119" s="515"/>
    </row>
    <row r="120" spans="1:15" ht="22.5" customHeight="1">
      <c r="A120" s="935"/>
      <c r="B120" s="233"/>
      <c r="C120" s="6"/>
      <c r="D120" s="165"/>
      <c r="E120" s="165"/>
      <c r="F120" s="6"/>
      <c r="G120" s="6"/>
      <c r="H120" s="233"/>
      <c r="I120" s="539"/>
      <c r="J120" s="526"/>
      <c r="K120" s="540"/>
      <c r="L120" s="526"/>
      <c r="M120" s="539"/>
      <c r="N120" s="526"/>
      <c r="O120" s="526"/>
    </row>
    <row r="121" spans="1:15" ht="22.5" customHeight="1">
      <c r="A121" s="51"/>
      <c r="B121" s="233"/>
      <c r="C121" s="6"/>
      <c r="D121" s="165"/>
      <c r="E121" s="165"/>
      <c r="F121" s="6"/>
      <c r="G121" s="6"/>
      <c r="H121" s="233"/>
      <c r="I121" s="1354" t="s">
        <v>134</v>
      </c>
      <c r="J121" s="1354"/>
      <c r="K121" s="1354"/>
      <c r="L121" s="1354"/>
      <c r="M121" s="1354"/>
      <c r="N121" s="1354"/>
      <c r="O121" s="1354"/>
    </row>
    <row r="122" spans="1:15" ht="22.5" customHeight="1">
      <c r="A122" s="51"/>
      <c r="B122" s="233"/>
      <c r="C122" s="6"/>
      <c r="D122" s="165"/>
      <c r="E122" s="165"/>
      <c r="F122" s="6"/>
      <c r="G122" s="6"/>
      <c r="H122" s="233"/>
      <c r="I122" s="1352" t="s">
        <v>119</v>
      </c>
      <c r="J122" s="1352"/>
      <c r="K122" s="1352"/>
      <c r="L122" s="1352"/>
      <c r="M122" s="1352"/>
      <c r="N122" s="1352"/>
      <c r="O122" s="1352"/>
    </row>
    <row r="123" spans="1:15" ht="22.5" customHeight="1">
      <c r="A123" s="51"/>
      <c r="B123" s="233"/>
      <c r="C123" s="6"/>
      <c r="D123" s="165"/>
      <c r="E123" s="165"/>
      <c r="F123" s="6"/>
      <c r="G123" s="6"/>
      <c r="H123" s="233"/>
      <c r="I123" s="1351" t="s">
        <v>1191</v>
      </c>
      <c r="J123" s="1351"/>
      <c r="K123" s="1351"/>
      <c r="L123" s="1351"/>
      <c r="M123" s="1351"/>
      <c r="N123" s="1351"/>
      <c r="O123" s="1351"/>
    </row>
    <row r="124" spans="1:15" ht="22.5" customHeight="1">
      <c r="A124" s="51"/>
      <c r="B124" s="233"/>
      <c r="C124" s="6"/>
      <c r="D124" s="165"/>
      <c r="E124" s="165"/>
      <c r="F124" s="6"/>
      <c r="G124" s="6"/>
      <c r="H124" s="233"/>
      <c r="I124" s="1353" t="s">
        <v>266</v>
      </c>
      <c r="J124" s="1353"/>
      <c r="K124" s="1353"/>
      <c r="L124" s="527"/>
      <c r="M124" s="1353" t="s">
        <v>141</v>
      </c>
      <c r="N124" s="1353"/>
      <c r="O124" s="1353"/>
    </row>
    <row r="125" spans="1:15" ht="22.5" customHeight="1">
      <c r="A125" s="51"/>
      <c r="B125" s="233"/>
      <c r="C125" s="6"/>
      <c r="D125" s="165"/>
      <c r="E125" s="165"/>
      <c r="F125" s="6"/>
      <c r="G125" s="6"/>
      <c r="H125" s="233"/>
      <c r="I125" s="967" t="s">
        <v>1199</v>
      </c>
      <c r="J125" s="541"/>
      <c r="K125" s="967" t="s">
        <v>1200</v>
      </c>
      <c r="L125" s="526"/>
      <c r="M125" s="967" t="s">
        <v>1199</v>
      </c>
      <c r="N125" s="541"/>
      <c r="O125" s="967" t="s">
        <v>1200</v>
      </c>
    </row>
    <row r="126" spans="1:15" ht="22.5" customHeight="1">
      <c r="A126" s="51"/>
      <c r="B126" s="233"/>
      <c r="C126" s="6"/>
      <c r="D126" s="165"/>
      <c r="E126" s="165"/>
      <c r="F126" s="6"/>
      <c r="G126" s="6"/>
      <c r="H126" s="233"/>
      <c r="I126" s="542" t="s">
        <v>1201</v>
      </c>
      <c r="J126" s="541"/>
      <c r="K126" s="542" t="s">
        <v>656</v>
      </c>
      <c r="L126" s="526"/>
      <c r="M126" s="542" t="s">
        <v>1201</v>
      </c>
      <c r="N126" s="541"/>
      <c r="O126" s="542" t="s">
        <v>656</v>
      </c>
    </row>
    <row r="127" spans="1:15" ht="22.5" customHeight="1">
      <c r="A127" s="51"/>
      <c r="B127" s="233"/>
      <c r="C127" s="6" t="s">
        <v>1202</v>
      </c>
      <c r="D127" s="165"/>
      <c r="E127" s="524"/>
      <c r="F127" s="521"/>
      <c r="G127" s="6"/>
      <c r="H127" s="233"/>
      <c r="I127" s="526"/>
      <c r="J127" s="526"/>
      <c r="K127" s="543">
        <v>204099</v>
      </c>
      <c r="L127" s="526"/>
      <c r="M127" s="526"/>
      <c r="N127" s="526"/>
      <c r="O127" s="543">
        <v>105027</v>
      </c>
    </row>
    <row r="128" spans="1:15" ht="22.5" customHeight="1">
      <c r="A128" s="935"/>
      <c r="B128" s="233"/>
      <c r="C128" s="965" t="s">
        <v>770</v>
      </c>
      <c r="D128" s="6" t="s">
        <v>1204</v>
      </c>
      <c r="E128" s="524"/>
      <c r="F128" s="521"/>
      <c r="G128" s="6"/>
      <c r="H128" s="233"/>
      <c r="I128" s="526"/>
      <c r="J128" s="526"/>
      <c r="K128" s="544">
        <v>-182757</v>
      </c>
      <c r="L128" s="545"/>
      <c r="M128" s="545"/>
      <c r="N128" s="545"/>
      <c r="O128" s="544">
        <v>-119001</v>
      </c>
    </row>
    <row r="129" spans="1:15" ht="22.5" customHeight="1" thickBot="1">
      <c r="A129" s="935"/>
      <c r="B129" s="233"/>
      <c r="C129" s="233"/>
      <c r="D129" s="6" t="s">
        <v>182</v>
      </c>
      <c r="E129" s="524"/>
      <c r="F129" s="521"/>
      <c r="G129" s="6"/>
      <c r="H129" s="233"/>
      <c r="I129" s="526"/>
      <c r="J129" s="526"/>
      <c r="K129" s="546">
        <f>SUM(K127:K128)</f>
        <v>21342</v>
      </c>
      <c r="L129" s="547"/>
      <c r="M129" s="547"/>
      <c r="N129" s="547"/>
      <c r="O129" s="548">
        <f>SUM(O127:O128)</f>
        <v>-13974</v>
      </c>
    </row>
    <row r="130" spans="1:15" ht="22.5" customHeight="1" thickTop="1">
      <c r="A130" s="51"/>
      <c r="B130" s="233"/>
      <c r="C130" s="6" t="s">
        <v>1203</v>
      </c>
      <c r="D130" s="165"/>
      <c r="E130" s="524"/>
      <c r="F130" s="521"/>
      <c r="G130" s="6"/>
      <c r="H130" s="233"/>
      <c r="I130" s="549" t="s">
        <v>807</v>
      </c>
      <c r="J130" s="526"/>
      <c r="K130" s="547">
        <f>K129*I130</f>
        <v>4268.400000000001</v>
      </c>
      <c r="L130" s="526"/>
      <c r="M130" s="549" t="s">
        <v>808</v>
      </c>
      <c r="N130" s="526"/>
      <c r="O130" s="547">
        <v>0</v>
      </c>
    </row>
    <row r="131" spans="1:15" ht="22.5" customHeight="1">
      <c r="A131" s="51"/>
      <c r="B131" s="233"/>
      <c r="C131" s="6" t="s">
        <v>1205</v>
      </c>
      <c r="D131" s="165"/>
      <c r="E131" s="524"/>
      <c r="F131" s="521"/>
      <c r="G131" s="6"/>
      <c r="H131" s="233"/>
      <c r="I131" s="526"/>
      <c r="J131" s="526"/>
      <c r="K131" s="547"/>
      <c r="L131" s="526"/>
      <c r="M131" s="526"/>
      <c r="N131" s="526"/>
      <c r="O131" s="547"/>
    </row>
    <row r="132" spans="1:15" ht="22.5" customHeight="1">
      <c r="A132" s="51"/>
      <c r="B132" s="233"/>
      <c r="C132" s="6"/>
      <c r="D132" s="6" t="s">
        <v>1206</v>
      </c>
      <c r="E132" s="524"/>
      <c r="F132" s="521"/>
      <c r="G132" s="6"/>
      <c r="H132" s="233"/>
      <c r="I132" s="526"/>
      <c r="J132" s="526"/>
      <c r="K132" s="545">
        <v>-3664</v>
      </c>
      <c r="L132" s="526"/>
      <c r="M132" s="526"/>
      <c r="N132" s="526"/>
      <c r="O132" s="547">
        <v>0</v>
      </c>
    </row>
    <row r="133" spans="1:15" ht="22.5" customHeight="1" thickBot="1">
      <c r="A133" s="51"/>
      <c r="B133" s="233"/>
      <c r="C133" s="6" t="s">
        <v>1207</v>
      </c>
      <c r="D133" s="165"/>
      <c r="E133" s="165"/>
      <c r="F133" s="6"/>
      <c r="G133" s="6"/>
      <c r="H133" s="233"/>
      <c r="I133" s="551">
        <f>+K133/K127</f>
        <v>0.0029613079926898247</v>
      </c>
      <c r="J133" s="526"/>
      <c r="K133" s="546">
        <f>SUM(K130:K132)</f>
        <v>604.4000000000005</v>
      </c>
      <c r="L133" s="526"/>
      <c r="M133" s="968" t="s">
        <v>4</v>
      </c>
      <c r="N133" s="526"/>
      <c r="O133" s="546">
        <f>SUM(O130:O132)</f>
        <v>0</v>
      </c>
    </row>
    <row r="134" spans="1:15" ht="4.5" customHeight="1" thickTop="1">
      <c r="A134" s="51"/>
      <c r="B134" s="233"/>
      <c r="C134" s="6"/>
      <c r="D134" s="165"/>
      <c r="E134" s="165"/>
      <c r="F134" s="6"/>
      <c r="G134" s="6"/>
      <c r="H134" s="233"/>
      <c r="I134" s="552"/>
      <c r="J134" s="526"/>
      <c r="K134" s="547"/>
      <c r="L134" s="526"/>
      <c r="M134" s="539"/>
      <c r="N134" s="526"/>
      <c r="O134" s="526"/>
    </row>
    <row r="135" spans="1:15" ht="22.5" customHeight="1">
      <c r="A135" s="51"/>
      <c r="B135" s="233"/>
      <c r="C135" s="933" t="s">
        <v>1218</v>
      </c>
      <c r="D135" s="942" t="s">
        <v>1199</v>
      </c>
      <c r="E135" s="165"/>
      <c r="F135" s="6"/>
      <c r="G135" s="6"/>
      <c r="H135" s="29"/>
      <c r="I135" s="29"/>
      <c r="J135" s="29"/>
      <c r="K135" s="550"/>
      <c r="L135" s="233"/>
      <c r="M135" s="553"/>
      <c r="N135" s="553"/>
      <c r="O135" s="554"/>
    </row>
    <row r="136" spans="1:20" s="233" customFormat="1" ht="22.5" customHeight="1">
      <c r="A136" s="51"/>
      <c r="C136" s="6"/>
      <c r="D136" s="941" t="s">
        <v>1208</v>
      </c>
      <c r="E136" s="941"/>
      <c r="F136" s="6"/>
      <c r="H136" s="29"/>
      <c r="I136" s="29"/>
      <c r="J136" s="29"/>
      <c r="M136" s="553"/>
      <c r="N136" s="553"/>
      <c r="O136" s="554"/>
      <c r="P136" s="515"/>
      <c r="S136" s="515"/>
      <c r="T136" s="515"/>
    </row>
    <row r="137" spans="1:20" s="233" customFormat="1" ht="22.5" customHeight="1">
      <c r="A137" s="51"/>
      <c r="C137" s="6"/>
      <c r="D137" s="165"/>
      <c r="E137" s="6" t="s">
        <v>1209</v>
      </c>
      <c r="H137" s="29"/>
      <c r="I137" s="29"/>
      <c r="J137" s="29"/>
      <c r="M137" s="553"/>
      <c r="N137" s="553"/>
      <c r="O137" s="554"/>
      <c r="P137" s="515"/>
      <c r="S137" s="515"/>
      <c r="T137" s="515"/>
    </row>
    <row r="138" spans="1:20" s="233" customFormat="1" ht="22.5" customHeight="1">
      <c r="A138" s="51"/>
      <c r="B138" s="6" t="s">
        <v>1210</v>
      </c>
      <c r="C138" s="902"/>
      <c r="D138" s="165"/>
      <c r="E138" s="6"/>
      <c r="H138" s="29"/>
      <c r="I138" s="29"/>
      <c r="J138" s="29"/>
      <c r="M138" s="553"/>
      <c r="N138" s="553"/>
      <c r="O138" s="554"/>
      <c r="P138" s="515"/>
      <c r="S138" s="515"/>
      <c r="T138" s="515"/>
    </row>
    <row r="139" spans="1:17" s="485" customFormat="1" ht="22.5" customHeight="1">
      <c r="A139" s="484"/>
      <c r="B139" s="940"/>
      <c r="D139" s="484"/>
      <c r="E139" s="939" t="s">
        <v>1211</v>
      </c>
      <c r="M139" s="488"/>
      <c r="N139" s="488"/>
      <c r="O139" s="488"/>
      <c r="P139" s="488"/>
      <c r="Q139" s="554"/>
    </row>
    <row r="140" spans="1:17" s="485" customFormat="1" ht="22.5" customHeight="1">
      <c r="A140" s="484"/>
      <c r="B140" s="940" t="s">
        <v>1212</v>
      </c>
      <c r="C140" s="939"/>
      <c r="D140" s="484"/>
      <c r="M140" s="488"/>
      <c r="N140" s="488"/>
      <c r="O140" s="488"/>
      <c r="P140" s="488"/>
      <c r="Q140" s="554"/>
    </row>
    <row r="141" spans="1:17" s="485" customFormat="1" ht="22.5" customHeight="1">
      <c r="A141" s="484"/>
      <c r="B141" s="940" t="s">
        <v>1213</v>
      </c>
      <c r="C141" s="939"/>
      <c r="D141" s="484"/>
      <c r="M141" s="488"/>
      <c r="N141" s="488"/>
      <c r="O141" s="488"/>
      <c r="P141" s="488"/>
      <c r="Q141" s="554"/>
    </row>
    <row r="142" spans="1:17" s="485" customFormat="1" ht="22.5" customHeight="1">
      <c r="A142" s="484"/>
      <c r="B142" s="940" t="s">
        <v>1214</v>
      </c>
      <c r="C142" s="939"/>
      <c r="D142" s="484"/>
      <c r="M142" s="488"/>
      <c r="N142" s="488"/>
      <c r="O142" s="488"/>
      <c r="P142" s="488"/>
      <c r="Q142" s="554"/>
    </row>
    <row r="143" spans="1:17" s="485" customFormat="1" ht="22.5" customHeight="1">
      <c r="A143" s="728"/>
      <c r="B143" s="938"/>
      <c r="E143" s="555" t="s">
        <v>1323</v>
      </c>
      <c r="M143" s="488"/>
      <c r="N143" s="488"/>
      <c r="O143" s="488"/>
      <c r="P143" s="488"/>
      <c r="Q143" s="554"/>
    </row>
    <row r="144" spans="1:17" s="485" customFormat="1" ht="22.5" customHeight="1">
      <c r="A144" s="728"/>
      <c r="B144" s="555" t="s">
        <v>1324</v>
      </c>
      <c r="C144" s="937"/>
      <c r="M144" s="488"/>
      <c r="N144" s="488"/>
      <c r="O144" s="488"/>
      <c r="P144" s="488"/>
      <c r="Q144" s="554"/>
    </row>
    <row r="145" spans="1:20" s="233" customFormat="1" ht="22.5" customHeight="1">
      <c r="A145" s="51"/>
      <c r="C145" s="6"/>
      <c r="D145" s="936" t="s">
        <v>1215</v>
      </c>
      <c r="E145" s="165"/>
      <c r="F145" s="6"/>
      <c r="H145" s="29"/>
      <c r="I145" s="29"/>
      <c r="J145" s="29"/>
      <c r="M145" s="553"/>
      <c r="N145" s="553"/>
      <c r="O145" s="554"/>
      <c r="P145" s="515"/>
      <c r="S145" s="515"/>
      <c r="T145" s="515"/>
    </row>
    <row r="146" spans="1:20" s="233" customFormat="1" ht="22.5" customHeight="1">
      <c r="A146" s="51"/>
      <c r="C146" s="6"/>
      <c r="D146" s="165"/>
      <c r="E146" s="6" t="s">
        <v>1216</v>
      </c>
      <c r="H146" s="29"/>
      <c r="I146" s="29"/>
      <c r="J146" s="29"/>
      <c r="M146" s="553"/>
      <c r="N146" s="553"/>
      <c r="O146" s="554"/>
      <c r="P146" s="515"/>
      <c r="S146" s="515"/>
      <c r="T146" s="515"/>
    </row>
    <row r="147" spans="1:20" s="233" customFormat="1" ht="22.5" customHeight="1">
      <c r="A147" s="51"/>
      <c r="B147" s="233" t="s">
        <v>1217</v>
      </c>
      <c r="C147" s="6"/>
      <c r="D147" s="165"/>
      <c r="E147" s="6"/>
      <c r="H147" s="29"/>
      <c r="I147" s="29"/>
      <c r="J147" s="29"/>
      <c r="M147" s="553"/>
      <c r="N147" s="553"/>
      <c r="O147" s="554"/>
      <c r="P147" s="515"/>
      <c r="S147" s="515"/>
      <c r="T147" s="515"/>
    </row>
    <row r="148" spans="1:15" ht="21" customHeight="1">
      <c r="A148" s="556"/>
      <c r="B148" s="557"/>
      <c r="C148" s="233"/>
      <c r="D148" s="233"/>
      <c r="E148" s="233"/>
      <c r="F148" s="233"/>
      <c r="G148" s="233"/>
      <c r="H148" s="233"/>
      <c r="I148" s="233"/>
      <c r="J148" s="233"/>
      <c r="K148" s="532"/>
      <c r="L148" s="515"/>
      <c r="M148" s="532"/>
      <c r="N148" s="233"/>
      <c r="O148" s="532"/>
    </row>
    <row r="149" spans="9:15" ht="20.25">
      <c r="I149" s="481"/>
      <c r="O149" s="471"/>
    </row>
    <row r="150" spans="9:15" ht="21" customHeight="1">
      <c r="I150" s="481"/>
      <c r="O150" s="471"/>
    </row>
    <row r="151" spans="9:15" ht="21" customHeight="1">
      <c r="I151" s="481"/>
      <c r="O151" s="471" t="s">
        <v>1504</v>
      </c>
    </row>
    <row r="152" ht="24.75" customHeight="1">
      <c r="A152" s="438" t="s">
        <v>1450</v>
      </c>
    </row>
    <row r="153" ht="22.5" customHeight="1">
      <c r="A153" s="438"/>
    </row>
    <row r="154" spans="1:16" s="505" customFormat="1" ht="22.5" customHeight="1">
      <c r="A154" s="502" t="s">
        <v>809</v>
      </c>
      <c r="B154" s="558" t="s">
        <v>810</v>
      </c>
      <c r="C154" s="502"/>
      <c r="D154" s="480"/>
      <c r="E154" s="480"/>
      <c r="M154" s="480"/>
      <c r="N154" s="5"/>
      <c r="P154" s="5"/>
    </row>
    <row r="155" spans="1:16" s="505" customFormat="1" ht="22.5" customHeight="1">
      <c r="A155" s="502"/>
      <c r="B155" s="503"/>
      <c r="C155" s="559" t="s">
        <v>811</v>
      </c>
      <c r="D155" s="480"/>
      <c r="E155" s="480"/>
      <c r="N155" s="5"/>
      <c r="P155" s="5"/>
    </row>
    <row r="156" spans="2:16" s="505" customFormat="1" ht="22.5" customHeight="1">
      <c r="B156" s="480"/>
      <c r="C156" s="480"/>
      <c r="D156" s="480"/>
      <c r="E156" s="480"/>
      <c r="K156" s="156"/>
      <c r="L156" s="156"/>
      <c r="M156" s="560" t="s">
        <v>134</v>
      </c>
      <c r="N156" s="560"/>
      <c r="O156" s="560"/>
      <c r="P156" s="5"/>
    </row>
    <row r="157" spans="2:16" s="505" customFormat="1" ht="22.5" customHeight="1">
      <c r="B157" s="480"/>
      <c r="C157" s="480"/>
      <c r="D157" s="480"/>
      <c r="E157" s="480"/>
      <c r="K157" s="561" t="s">
        <v>137</v>
      </c>
      <c r="L157" s="156"/>
      <c r="M157" s="562" t="s">
        <v>812</v>
      </c>
      <c r="N157" s="562"/>
      <c r="O157" s="562"/>
      <c r="P157" s="5"/>
    </row>
    <row r="158" spans="2:16" s="505" customFormat="1" ht="22.5" customHeight="1">
      <c r="B158" s="480"/>
      <c r="C158" s="480"/>
      <c r="D158" s="480"/>
      <c r="E158" s="480"/>
      <c r="K158" s="563" t="s">
        <v>813</v>
      </c>
      <c r="L158" s="156"/>
      <c r="M158" s="508">
        <v>2013</v>
      </c>
      <c r="N158" s="480"/>
      <c r="O158" s="508">
        <v>2012</v>
      </c>
      <c r="P158" s="5"/>
    </row>
    <row r="159" spans="2:19" s="505" customFormat="1" ht="22.5" customHeight="1">
      <c r="B159" s="480"/>
      <c r="C159" s="480"/>
      <c r="D159" s="295" t="s">
        <v>814</v>
      </c>
      <c r="E159" s="295"/>
      <c r="F159" s="564"/>
      <c r="K159" s="345" t="s">
        <v>815</v>
      </c>
      <c r="L159" s="156"/>
      <c r="M159" s="565">
        <v>30000</v>
      </c>
      <c r="N159" s="457"/>
      <c r="O159" s="565">
        <v>75000</v>
      </c>
      <c r="P159" s="5"/>
      <c r="Q159" s="566"/>
      <c r="R159" s="566"/>
      <c r="S159" s="566"/>
    </row>
    <row r="160" spans="2:19" s="505" customFormat="1" ht="22.5" customHeight="1">
      <c r="B160" s="480"/>
      <c r="C160" s="480"/>
      <c r="D160" s="295" t="s">
        <v>816</v>
      </c>
      <c r="E160" s="295"/>
      <c r="F160" s="564"/>
      <c r="K160" s="345" t="s">
        <v>817</v>
      </c>
      <c r="L160" s="156"/>
      <c r="M160" s="567">
        <v>513724</v>
      </c>
      <c r="N160" s="457"/>
      <c r="O160" s="567">
        <v>343312</v>
      </c>
      <c r="P160" s="5"/>
      <c r="Q160" s="566"/>
      <c r="R160" s="566"/>
      <c r="S160" s="566"/>
    </row>
    <row r="161" spans="2:19" s="505" customFormat="1" ht="22.5" customHeight="1">
      <c r="B161" s="480"/>
      <c r="C161" s="480"/>
      <c r="D161" s="295" t="s">
        <v>818</v>
      </c>
      <c r="E161" s="295"/>
      <c r="F161" s="564"/>
      <c r="K161" s="345" t="s">
        <v>1219</v>
      </c>
      <c r="L161" s="156"/>
      <c r="M161" s="568">
        <v>36500</v>
      </c>
      <c r="N161" s="457"/>
      <c r="O161" s="568">
        <v>27114</v>
      </c>
      <c r="P161" s="5"/>
      <c r="Q161" s="566"/>
      <c r="R161" s="566"/>
      <c r="S161" s="566"/>
    </row>
    <row r="162" spans="2:16" s="505" customFormat="1" ht="22.5" customHeight="1" thickBot="1">
      <c r="B162" s="480"/>
      <c r="C162" s="480"/>
      <c r="D162" s="295"/>
      <c r="E162" s="295"/>
      <c r="F162" s="559" t="s">
        <v>157</v>
      </c>
      <c r="K162" s="156"/>
      <c r="L162" s="156"/>
      <c r="M162" s="569">
        <f>SUM(M159:M161)</f>
        <v>580224</v>
      </c>
      <c r="N162" s="457"/>
      <c r="O162" s="569">
        <f>SUM(O159:O161)</f>
        <v>445426</v>
      </c>
      <c r="P162" s="5"/>
    </row>
    <row r="163" ht="4.5" customHeight="1" thickTop="1">
      <c r="A163" s="570"/>
    </row>
    <row r="164" spans="1:3" ht="22.5" customHeight="1">
      <c r="A164" s="570"/>
      <c r="C164" s="27" t="s">
        <v>1632</v>
      </c>
    </row>
    <row r="165" spans="1:3" ht="22.5" customHeight="1">
      <c r="A165" s="570"/>
      <c r="B165" s="480" t="s">
        <v>1330</v>
      </c>
      <c r="C165" s="27"/>
    </row>
    <row r="166" ht="22.5" customHeight="1">
      <c r="A166" s="570"/>
    </row>
    <row r="167" spans="1:18" s="505" customFormat="1" ht="22.5" customHeight="1">
      <c r="A167" s="571" t="s">
        <v>819</v>
      </c>
      <c r="B167" s="558" t="s">
        <v>820</v>
      </c>
      <c r="C167" s="295"/>
      <c r="F167" s="572"/>
      <c r="L167" s="573"/>
      <c r="N167" s="434"/>
      <c r="P167" s="573"/>
      <c r="R167" s="434"/>
    </row>
    <row r="168" spans="2:20" s="505" customFormat="1" ht="22.5" customHeight="1">
      <c r="B168" s="295"/>
      <c r="C168" s="295" t="s">
        <v>821</v>
      </c>
      <c r="F168" s="572"/>
      <c r="L168" s="573"/>
      <c r="N168" s="434"/>
      <c r="P168" s="573"/>
      <c r="R168" s="434"/>
      <c r="T168" s="574"/>
    </row>
    <row r="169" spans="6:20" s="505" customFormat="1" ht="22.5" customHeight="1">
      <c r="F169" s="572"/>
      <c r="I169" s="575" t="s">
        <v>134</v>
      </c>
      <c r="J169" s="575"/>
      <c r="K169" s="575"/>
      <c r="L169" s="575"/>
      <c r="M169" s="575"/>
      <c r="N169" s="575"/>
      <c r="O169" s="575"/>
      <c r="T169" s="574"/>
    </row>
    <row r="170" spans="6:20" s="505" customFormat="1" ht="22.5" customHeight="1">
      <c r="F170" s="572"/>
      <c r="I170" s="576"/>
      <c r="J170" s="576" t="s">
        <v>130</v>
      </c>
      <c r="K170" s="577"/>
      <c r="L170" s="578"/>
      <c r="M170" s="577" t="s">
        <v>119</v>
      </c>
      <c r="N170" s="577"/>
      <c r="O170" s="577"/>
      <c r="T170" s="574"/>
    </row>
    <row r="171" spans="6:20" s="505" customFormat="1" ht="22.5" customHeight="1">
      <c r="F171" s="572"/>
      <c r="I171" s="508">
        <v>2013</v>
      </c>
      <c r="J171" s="480"/>
      <c r="K171" s="508">
        <v>2012</v>
      </c>
      <c r="L171" s="579"/>
      <c r="M171" s="580">
        <v>2013</v>
      </c>
      <c r="N171" s="480"/>
      <c r="O171" s="508">
        <v>2012</v>
      </c>
      <c r="T171" s="574"/>
    </row>
    <row r="172" spans="3:20" s="505" customFormat="1" ht="22.5" customHeight="1">
      <c r="C172" s="581" t="s">
        <v>822</v>
      </c>
      <c r="D172" s="582"/>
      <c r="E172" s="583"/>
      <c r="F172" s="583"/>
      <c r="I172" s="573"/>
      <c r="K172" s="434"/>
      <c r="M172" s="573"/>
      <c r="O172" s="434"/>
      <c r="T172" s="574"/>
    </row>
    <row r="173" spans="3:23" s="505" customFormat="1" ht="22.5" customHeight="1">
      <c r="C173" s="582"/>
      <c r="D173" s="582" t="s">
        <v>160</v>
      </c>
      <c r="E173" s="583"/>
      <c r="F173" s="583"/>
      <c r="I173" s="584">
        <v>116717</v>
      </c>
      <c r="J173" s="585"/>
      <c r="K173" s="584">
        <v>47451</v>
      </c>
      <c r="L173" s="585"/>
      <c r="M173" s="586">
        <v>116717</v>
      </c>
      <c r="N173" s="585"/>
      <c r="O173" s="586">
        <v>47451</v>
      </c>
      <c r="Q173" s="566"/>
      <c r="R173" s="566"/>
      <c r="S173" s="566"/>
      <c r="T173" s="566"/>
      <c r="U173" s="566"/>
      <c r="V173" s="566"/>
      <c r="W173" s="566"/>
    </row>
    <row r="174" spans="3:23" s="505" customFormat="1" ht="11.25" customHeight="1">
      <c r="C174" s="582"/>
      <c r="D174" s="582"/>
      <c r="E174" s="583"/>
      <c r="F174" s="583"/>
      <c r="I174" s="585"/>
      <c r="J174" s="585"/>
      <c r="K174" s="585"/>
      <c r="L174" s="585"/>
      <c r="M174" s="434"/>
      <c r="N174" s="585"/>
      <c r="O174" s="434"/>
      <c r="W174" s="574"/>
    </row>
    <row r="175" spans="3:23" s="505" customFormat="1" ht="22.5" customHeight="1">
      <c r="C175" s="581" t="s">
        <v>823</v>
      </c>
      <c r="D175" s="582"/>
      <c r="E175" s="583"/>
      <c r="F175" s="583"/>
      <c r="I175" s="585"/>
      <c r="J175" s="585"/>
      <c r="K175" s="585"/>
      <c r="L175" s="585"/>
      <c r="M175" s="585"/>
      <c r="N175" s="585"/>
      <c r="O175" s="585"/>
      <c r="W175" s="574"/>
    </row>
    <row r="176" spans="3:23" s="505" customFormat="1" ht="22.5" customHeight="1">
      <c r="C176" s="581"/>
      <c r="D176" s="582" t="s">
        <v>95</v>
      </c>
      <c r="E176" s="583"/>
      <c r="F176" s="583"/>
      <c r="I176" s="585">
        <v>0</v>
      </c>
      <c r="J176" s="585"/>
      <c r="K176" s="585">
        <v>1093</v>
      </c>
      <c r="L176" s="585"/>
      <c r="M176" s="585">
        <v>0</v>
      </c>
      <c r="N176" s="585"/>
      <c r="O176" s="585">
        <v>1093</v>
      </c>
      <c r="Q176" s="566"/>
      <c r="R176" s="566"/>
      <c r="S176" s="566"/>
      <c r="T176" s="566"/>
      <c r="U176" s="566"/>
      <c r="V176" s="566"/>
      <c r="W176" s="566"/>
    </row>
    <row r="177" spans="3:23" s="505" customFormat="1" ht="22.5" customHeight="1">
      <c r="C177" s="581"/>
      <c r="D177" s="582" t="s">
        <v>824</v>
      </c>
      <c r="E177" s="583"/>
      <c r="F177" s="583"/>
      <c r="I177" s="585">
        <v>82</v>
      </c>
      <c r="J177" s="585"/>
      <c r="K177" s="585">
        <v>226</v>
      </c>
      <c r="L177" s="585"/>
      <c r="M177" s="585">
        <v>81</v>
      </c>
      <c r="N177" s="585"/>
      <c r="O177" s="585">
        <v>207</v>
      </c>
      <c r="Q177" s="566"/>
      <c r="R177" s="566"/>
      <c r="S177" s="566"/>
      <c r="T177" s="566"/>
      <c r="U177" s="566"/>
      <c r="V177" s="566"/>
      <c r="W177" s="566"/>
    </row>
    <row r="178" spans="3:23" s="505" customFormat="1" ht="22.5" customHeight="1">
      <c r="C178" s="581"/>
      <c r="D178" s="582" t="s">
        <v>160</v>
      </c>
      <c r="E178" s="583"/>
      <c r="F178" s="583"/>
      <c r="I178" s="585"/>
      <c r="J178" s="585"/>
      <c r="K178" s="585"/>
      <c r="L178" s="585"/>
      <c r="M178" s="585"/>
      <c r="N178" s="585"/>
      <c r="O178" s="585"/>
      <c r="W178" s="574"/>
    </row>
    <row r="179" spans="3:23" s="505" customFormat="1" ht="22.5" customHeight="1">
      <c r="C179" s="587"/>
      <c r="D179" s="588" t="s">
        <v>825</v>
      </c>
      <c r="E179" s="295"/>
      <c r="F179" s="295"/>
      <c r="I179" s="585">
        <v>25611</v>
      </c>
      <c r="J179" s="585"/>
      <c r="K179" s="585">
        <v>13546</v>
      </c>
      <c r="L179" s="585"/>
      <c r="M179" s="585">
        <v>13812</v>
      </c>
      <c r="N179" s="585"/>
      <c r="O179" s="585">
        <v>9789</v>
      </c>
      <c r="Q179" s="566"/>
      <c r="R179" s="566"/>
      <c r="S179" s="566"/>
      <c r="T179" s="566"/>
      <c r="U179" s="566"/>
      <c r="V179" s="566"/>
      <c r="W179" s="566"/>
    </row>
    <row r="180" spans="3:23" s="505" customFormat="1" ht="22.5" customHeight="1">
      <c r="C180" s="295"/>
      <c r="D180" s="589" t="s">
        <v>148</v>
      </c>
      <c r="E180" s="295"/>
      <c r="F180" s="295"/>
      <c r="I180" s="585">
        <v>8951</v>
      </c>
      <c r="J180" s="585"/>
      <c r="K180" s="585">
        <v>3890</v>
      </c>
      <c r="L180" s="585"/>
      <c r="M180" s="585">
        <v>6046</v>
      </c>
      <c r="N180" s="585"/>
      <c r="O180" s="585">
        <v>3501</v>
      </c>
      <c r="Q180" s="566"/>
      <c r="R180" s="566"/>
      <c r="S180" s="566"/>
      <c r="T180" s="566"/>
      <c r="U180" s="566"/>
      <c r="V180" s="566"/>
      <c r="W180" s="566"/>
    </row>
    <row r="181" spans="3:23" s="505" customFormat="1" ht="22.5" customHeight="1">
      <c r="C181" s="582"/>
      <c r="D181" s="590"/>
      <c r="E181" s="591" t="s">
        <v>149</v>
      </c>
      <c r="F181" s="583"/>
      <c r="I181" s="592">
        <f>SUM(I176:I180)</f>
        <v>34644</v>
      </c>
      <c r="J181" s="585"/>
      <c r="K181" s="592">
        <f>SUM(K176:K180)</f>
        <v>18755</v>
      </c>
      <c r="L181" s="585"/>
      <c r="M181" s="592">
        <f>SUM(M176:M180)</f>
        <v>19939</v>
      </c>
      <c r="N181" s="585"/>
      <c r="O181" s="592">
        <f>SUM(O176:O180)</f>
        <v>14590</v>
      </c>
      <c r="W181" s="574"/>
    </row>
    <row r="182" spans="3:23" s="505" customFormat="1" ht="22.5" customHeight="1">
      <c r="C182" s="295"/>
      <c r="D182" s="295"/>
      <c r="E182" s="295"/>
      <c r="F182" s="298"/>
      <c r="I182" s="585"/>
      <c r="J182" s="585"/>
      <c r="K182" s="585"/>
      <c r="L182" s="585"/>
      <c r="M182" s="585"/>
      <c r="N182" s="585"/>
      <c r="O182" s="585"/>
      <c r="W182" s="574"/>
    </row>
    <row r="183" spans="3:23" s="505" customFormat="1" ht="22.5" customHeight="1" thickBot="1">
      <c r="C183" s="295"/>
      <c r="D183" s="295"/>
      <c r="E183" s="298" t="s">
        <v>157</v>
      </c>
      <c r="F183" s="295"/>
      <c r="I183" s="593">
        <f>I181+I173</f>
        <v>151361</v>
      </c>
      <c r="J183" s="585"/>
      <c r="K183" s="593">
        <f>K181+K173</f>
        <v>66206</v>
      </c>
      <c r="L183" s="585"/>
      <c r="M183" s="593">
        <f>M181+M173</f>
        <v>136656</v>
      </c>
      <c r="N183" s="585"/>
      <c r="O183" s="593">
        <f>O181+O173</f>
        <v>62041</v>
      </c>
      <c r="W183" s="574"/>
    </row>
    <row r="184" spans="6:20" s="505" customFormat="1" ht="21" thickTop="1">
      <c r="F184" s="572"/>
      <c r="I184" s="594"/>
      <c r="J184" s="585"/>
      <c r="K184" s="594"/>
      <c r="L184" s="585"/>
      <c r="M184" s="594"/>
      <c r="N184" s="585"/>
      <c r="O184" s="594"/>
      <c r="T184" s="574"/>
    </row>
    <row r="185" spans="6:20" s="505" customFormat="1" ht="16.5" customHeight="1">
      <c r="F185" s="572"/>
      <c r="I185" s="594"/>
      <c r="J185" s="585"/>
      <c r="K185" s="594"/>
      <c r="L185" s="585"/>
      <c r="M185" s="594"/>
      <c r="N185" s="585"/>
      <c r="O185" s="594"/>
      <c r="T185" s="574"/>
    </row>
    <row r="186" spans="6:20" s="505" customFormat="1" ht="19.5" customHeight="1">
      <c r="F186" s="572"/>
      <c r="I186" s="594"/>
      <c r="J186" s="585"/>
      <c r="K186" s="594"/>
      <c r="L186" s="585"/>
      <c r="M186" s="594"/>
      <c r="N186" s="585"/>
      <c r="O186" s="594"/>
      <c r="T186" s="574"/>
    </row>
    <row r="187" spans="6:20" s="505" customFormat="1" ht="20.25">
      <c r="F187" s="572"/>
      <c r="I187" s="594"/>
      <c r="J187" s="585"/>
      <c r="K187" s="594"/>
      <c r="L187" s="585"/>
      <c r="M187" s="594"/>
      <c r="N187" s="585"/>
      <c r="O187" s="594"/>
      <c r="T187" s="574"/>
    </row>
    <row r="188" spans="9:15" ht="21.75" customHeight="1">
      <c r="I188" s="481"/>
      <c r="O188" s="471" t="s">
        <v>1506</v>
      </c>
    </row>
  </sheetData>
  <sheetProtection/>
  <mergeCells count="15">
    <mergeCell ref="I123:O123"/>
    <mergeCell ref="I124:K124"/>
    <mergeCell ref="M124:O124"/>
    <mergeCell ref="I97:O97"/>
    <mergeCell ref="I98:O98"/>
    <mergeCell ref="I99:O99"/>
    <mergeCell ref="I100:K100"/>
    <mergeCell ref="M100:O100"/>
    <mergeCell ref="I121:O121"/>
    <mergeCell ref="K52:O52"/>
    <mergeCell ref="K53:O53"/>
    <mergeCell ref="K66:O66"/>
    <mergeCell ref="K67:O67"/>
    <mergeCell ref="I85:O85"/>
    <mergeCell ref="I122:O122"/>
  </mergeCells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113"/>
  <sheetViews>
    <sheetView view="pageBreakPreview" zoomScaleNormal="120" zoomScaleSheetLayoutView="100" zoomScalePageLayoutView="0" workbookViewId="0" topLeftCell="A85">
      <selection activeCell="J43" sqref="J43"/>
    </sheetView>
  </sheetViews>
  <sheetFormatPr defaultColWidth="9.140625" defaultRowHeight="12.75"/>
  <cols>
    <col min="1" max="1" width="3.8515625" style="234" customWidth="1"/>
    <col min="2" max="2" width="2.421875" style="234" customWidth="1"/>
    <col min="3" max="3" width="5.57421875" style="234" customWidth="1"/>
    <col min="4" max="4" width="0.42578125" style="234" customWidth="1"/>
    <col min="5" max="5" width="4.7109375" style="234" customWidth="1"/>
    <col min="6" max="6" width="1.8515625" style="234" customWidth="1"/>
    <col min="7" max="7" width="5.140625" style="234" customWidth="1"/>
    <col min="8" max="8" width="0.42578125" style="234" customWidth="1"/>
    <col min="9" max="9" width="7.421875" style="234" customWidth="1"/>
    <col min="10" max="10" width="0.42578125" style="234" customWidth="1"/>
    <col min="11" max="11" width="18.421875" style="234" customWidth="1"/>
    <col min="12" max="12" width="0.2890625" style="234" customWidth="1"/>
    <col min="13" max="13" width="10.7109375" style="234" customWidth="1"/>
    <col min="14" max="14" width="0.2890625" style="234" customWidth="1"/>
    <col min="15" max="15" width="10.7109375" style="234" customWidth="1"/>
    <col min="16" max="16" width="0.2890625" style="234" customWidth="1"/>
    <col min="17" max="17" width="10.7109375" style="234" customWidth="1"/>
    <col min="18" max="18" width="0.2890625" style="234" customWidth="1"/>
    <col min="19" max="19" width="10.7109375" style="234" customWidth="1"/>
    <col min="20" max="20" width="9.140625" style="234" customWidth="1"/>
    <col min="21" max="21" width="10.28125" style="234" bestFit="1" customWidth="1"/>
    <col min="22" max="16384" width="9.140625" style="234" customWidth="1"/>
  </cols>
  <sheetData>
    <row r="1" spans="1:19" ht="21">
      <c r="A1" s="406" t="s">
        <v>1450</v>
      </c>
      <c r="S1" s="596"/>
    </row>
    <row r="2" spans="1:19" ht="9.75" customHeight="1">
      <c r="A2" s="597"/>
      <c r="S2" s="596"/>
    </row>
    <row r="3" spans="1:19" s="505" customFormat="1" ht="20.25" customHeight="1">
      <c r="A3" s="598" t="s">
        <v>826</v>
      </c>
      <c r="B3" s="558" t="s">
        <v>827</v>
      </c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5"/>
      <c r="P3" s="29"/>
      <c r="Q3" s="29"/>
      <c r="R3" s="29"/>
      <c r="S3" s="29"/>
    </row>
    <row r="4" spans="1:19" s="505" customFormat="1" ht="16.5" customHeight="1">
      <c r="A4" s="598"/>
      <c r="B4" s="599"/>
      <c r="C4" s="600" t="s">
        <v>828</v>
      </c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5"/>
      <c r="P4" s="29"/>
      <c r="Q4" s="29"/>
      <c r="R4" s="29"/>
      <c r="S4" s="29"/>
    </row>
    <row r="5" spans="1:19" s="505" customFormat="1" ht="16.5" customHeight="1">
      <c r="A5" s="601"/>
      <c r="B5" s="602"/>
      <c r="C5" s="602"/>
      <c r="D5" s="602"/>
      <c r="E5" s="602"/>
      <c r="F5" s="601"/>
      <c r="G5" s="601"/>
      <c r="H5" s="601"/>
      <c r="I5" s="601"/>
      <c r="J5" s="601"/>
      <c r="K5" s="601"/>
      <c r="L5" s="23"/>
      <c r="M5" s="603" t="s">
        <v>134</v>
      </c>
      <c r="N5" s="603"/>
      <c r="O5" s="603"/>
      <c r="P5" s="603"/>
      <c r="Q5" s="603"/>
      <c r="R5" s="603"/>
      <c r="S5" s="603"/>
    </row>
    <row r="6" spans="1:19" s="505" customFormat="1" ht="16.5" customHeight="1">
      <c r="A6" s="601"/>
      <c r="B6" s="602"/>
      <c r="C6" s="602"/>
      <c r="D6" s="602"/>
      <c r="E6" s="602"/>
      <c r="F6" s="601"/>
      <c r="G6" s="601"/>
      <c r="H6" s="601"/>
      <c r="I6" s="601"/>
      <c r="J6" s="601"/>
      <c r="K6" s="601"/>
      <c r="L6" s="601"/>
      <c r="M6" s="604"/>
      <c r="N6" s="604" t="s">
        <v>130</v>
      </c>
      <c r="O6" s="604"/>
      <c r="P6" s="605"/>
      <c r="Q6" s="606" t="s">
        <v>119</v>
      </c>
      <c r="R6" s="606"/>
      <c r="S6" s="606"/>
    </row>
    <row r="7" spans="1:19" s="505" customFormat="1" ht="16.5" customHeight="1">
      <c r="A7" s="601"/>
      <c r="B7" s="602"/>
      <c r="C7" s="602"/>
      <c r="D7" s="602"/>
      <c r="E7" s="602"/>
      <c r="F7" s="601"/>
      <c r="G7" s="601"/>
      <c r="H7" s="601"/>
      <c r="I7" s="601"/>
      <c r="J7" s="601"/>
      <c r="K7" s="601"/>
      <c r="L7" s="601"/>
      <c r="M7" s="607">
        <v>2013</v>
      </c>
      <c r="N7" s="608"/>
      <c r="O7" s="607">
        <v>2012</v>
      </c>
      <c r="P7" s="609"/>
      <c r="Q7" s="607">
        <v>2013</v>
      </c>
      <c r="R7" s="608"/>
      <c r="S7" s="607">
        <v>2012</v>
      </c>
    </row>
    <row r="8" spans="1:19" s="505" customFormat="1" ht="16.5" customHeight="1">
      <c r="A8" s="601"/>
      <c r="B8" s="602"/>
      <c r="C8" s="602"/>
      <c r="D8" s="610" t="s">
        <v>829</v>
      </c>
      <c r="E8" s="610"/>
      <c r="F8" s="611"/>
      <c r="G8" s="611"/>
      <c r="H8" s="612"/>
      <c r="I8" s="601"/>
      <c r="J8" s="601"/>
      <c r="K8" s="601"/>
      <c r="L8" s="613"/>
      <c r="M8" s="202">
        <v>746331</v>
      </c>
      <c r="N8" s="613"/>
      <c r="O8" s="202">
        <v>233971</v>
      </c>
      <c r="P8" s="601"/>
      <c r="Q8" s="202">
        <v>198441</v>
      </c>
      <c r="R8" s="202"/>
      <c r="S8" s="202">
        <v>233971</v>
      </c>
    </row>
    <row r="9" spans="1:19" s="505" customFormat="1" ht="16.5" customHeight="1">
      <c r="A9" s="601"/>
      <c r="B9" s="602"/>
      <c r="C9" s="602"/>
      <c r="D9" s="614" t="s">
        <v>830</v>
      </c>
      <c r="E9" s="614"/>
      <c r="F9" s="610"/>
      <c r="G9" s="610"/>
      <c r="H9" s="601"/>
      <c r="I9" s="601"/>
      <c r="J9" s="601"/>
      <c r="K9" s="601"/>
      <c r="L9" s="613"/>
      <c r="M9" s="206">
        <v>4854361</v>
      </c>
      <c r="N9" s="613"/>
      <c r="O9" s="206">
        <v>564890</v>
      </c>
      <c r="P9" s="601"/>
      <c r="Q9" s="206">
        <v>0</v>
      </c>
      <c r="R9" s="202"/>
      <c r="S9" s="206">
        <v>17000</v>
      </c>
    </row>
    <row r="10" spans="1:19" s="505" customFormat="1" ht="16.5" customHeight="1">
      <c r="A10" s="601"/>
      <c r="B10" s="602"/>
      <c r="C10" s="602"/>
      <c r="D10" s="614" t="s">
        <v>831</v>
      </c>
      <c r="E10" s="614"/>
      <c r="F10" s="610"/>
      <c r="G10" s="610"/>
      <c r="H10" s="601"/>
      <c r="I10" s="601"/>
      <c r="J10" s="601"/>
      <c r="K10" s="601"/>
      <c r="L10" s="613"/>
      <c r="M10" s="222">
        <v>-122055</v>
      </c>
      <c r="N10" s="613"/>
      <c r="O10" s="222">
        <v>-52530</v>
      </c>
      <c r="P10" s="601"/>
      <c r="Q10" s="222">
        <v>-65040</v>
      </c>
      <c r="R10" s="206"/>
      <c r="S10" s="222">
        <v>-52530</v>
      </c>
    </row>
    <row r="11" spans="1:19" s="505" customFormat="1" ht="16.5" customHeight="1">
      <c r="A11" s="601"/>
      <c r="B11" s="602"/>
      <c r="C11" s="602"/>
      <c r="D11" s="610" t="s">
        <v>829</v>
      </c>
      <c r="E11" s="610"/>
      <c r="F11" s="611"/>
      <c r="G11" s="611"/>
      <c r="H11" s="612"/>
      <c r="I11" s="601"/>
      <c r="J11" s="601"/>
      <c r="K11" s="601"/>
      <c r="L11" s="613"/>
      <c r="M11" s="202">
        <f>SUM(M8:M10)</f>
        <v>5478637</v>
      </c>
      <c r="N11" s="613"/>
      <c r="O11" s="202">
        <f>SUM(O8:O10)</f>
        <v>746331</v>
      </c>
      <c r="P11" s="601"/>
      <c r="Q11" s="202">
        <f>SUM(Q8:Q10)</f>
        <v>133401</v>
      </c>
      <c r="R11" s="202"/>
      <c r="S11" s="202">
        <f>SUM(S8:S10)</f>
        <v>198441</v>
      </c>
    </row>
    <row r="12" spans="1:19" s="505" customFormat="1" ht="16.5" customHeight="1">
      <c r="A12" s="601"/>
      <c r="B12" s="602"/>
      <c r="C12" s="602"/>
      <c r="D12" s="614" t="s">
        <v>770</v>
      </c>
      <c r="E12" s="614"/>
      <c r="F12" s="610" t="s">
        <v>832</v>
      </c>
      <c r="G12" s="610"/>
      <c r="H12" s="601"/>
      <c r="I12" s="601"/>
      <c r="J12" s="601"/>
      <c r="K12" s="601"/>
      <c r="L12" s="613"/>
      <c r="M12" s="202">
        <v>-266735</v>
      </c>
      <c r="N12" s="613"/>
      <c r="O12" s="202">
        <v>-114624</v>
      </c>
      <c r="P12" s="601"/>
      <c r="Q12" s="202">
        <v>-65040</v>
      </c>
      <c r="R12" s="202"/>
      <c r="S12" s="202">
        <v>-65040</v>
      </c>
    </row>
    <row r="13" spans="1:19" s="505" customFormat="1" ht="16.5" customHeight="1" thickBot="1">
      <c r="A13" s="601"/>
      <c r="B13" s="602"/>
      <c r="C13" s="602"/>
      <c r="D13" s="611"/>
      <c r="E13" s="611"/>
      <c r="F13" s="610" t="s">
        <v>182</v>
      </c>
      <c r="G13" s="610"/>
      <c r="H13" s="601"/>
      <c r="I13" s="601"/>
      <c r="J13" s="601"/>
      <c r="K13" s="601"/>
      <c r="L13" s="613"/>
      <c r="M13" s="207">
        <f>SUM(M11:M12)</f>
        <v>5211902</v>
      </c>
      <c r="N13" s="613"/>
      <c r="O13" s="207">
        <f>SUM(O11:O12)</f>
        <v>631707</v>
      </c>
      <c r="P13" s="601"/>
      <c r="Q13" s="207">
        <f>SUM(Q11:Q12)</f>
        <v>68361</v>
      </c>
      <c r="R13" s="202"/>
      <c r="S13" s="207">
        <f>SUM(S11:S12)</f>
        <v>133401</v>
      </c>
    </row>
    <row r="14" spans="1:19" s="505" customFormat="1" ht="4.5" customHeight="1" thickTop="1">
      <c r="A14" s="29"/>
      <c r="B14" s="27"/>
      <c r="C14" s="27"/>
      <c r="D14" s="615"/>
      <c r="E14" s="615"/>
      <c r="F14" s="616"/>
      <c r="G14" s="616"/>
      <c r="H14" s="29"/>
      <c r="I14" s="29"/>
      <c r="J14" s="29"/>
      <c r="K14" s="29"/>
      <c r="L14" s="617"/>
      <c r="M14" s="594"/>
      <c r="N14" s="617"/>
      <c r="O14" s="594"/>
      <c r="P14" s="29"/>
      <c r="Q14" s="594"/>
      <c r="R14" s="585"/>
      <c r="S14" s="594"/>
    </row>
    <row r="15" spans="3:4" ht="18" customHeight="1">
      <c r="C15" s="493" t="s">
        <v>833</v>
      </c>
      <c r="D15" s="618"/>
    </row>
    <row r="16" spans="1:19" s="29" customFormat="1" ht="15.75" customHeight="1">
      <c r="A16" s="619"/>
      <c r="B16" s="620" t="s">
        <v>834</v>
      </c>
      <c r="C16" s="620"/>
      <c r="D16" s="235"/>
      <c r="H16" s="235"/>
      <c r="I16" s="235"/>
      <c r="J16" s="235"/>
      <c r="K16" s="235"/>
      <c r="L16" s="235"/>
      <c r="M16" s="603" t="s">
        <v>134</v>
      </c>
      <c r="N16" s="603"/>
      <c r="O16" s="603"/>
      <c r="P16" s="603"/>
      <c r="Q16" s="603"/>
      <c r="R16" s="603"/>
      <c r="S16" s="603"/>
    </row>
    <row r="17" spans="1:19" s="29" customFormat="1" ht="15.75" customHeight="1">
      <c r="A17" s="235"/>
      <c r="B17" s="620" t="s">
        <v>835</v>
      </c>
      <c r="C17" s="620"/>
      <c r="D17" s="621"/>
      <c r="E17" s="1355" t="s">
        <v>137</v>
      </c>
      <c r="F17" s="1355"/>
      <c r="G17" s="1355"/>
      <c r="H17" s="235"/>
      <c r="I17" s="620" t="s">
        <v>836</v>
      </c>
      <c r="J17" s="620"/>
      <c r="K17" s="620"/>
      <c r="L17" s="235"/>
      <c r="M17" s="604"/>
      <c r="N17" s="604" t="s">
        <v>130</v>
      </c>
      <c r="O17" s="604"/>
      <c r="P17" s="605"/>
      <c r="Q17" s="606" t="s">
        <v>119</v>
      </c>
      <c r="R17" s="606"/>
      <c r="S17" s="606"/>
    </row>
    <row r="18" spans="1:19" s="601" customFormat="1" ht="15.75" customHeight="1">
      <c r="A18" s="235"/>
      <c r="B18" s="625" t="s">
        <v>837</v>
      </c>
      <c r="C18" s="626"/>
      <c r="D18" s="620"/>
      <c r="E18" s="1356" t="s">
        <v>138</v>
      </c>
      <c r="F18" s="1356"/>
      <c r="G18" s="1356"/>
      <c r="H18" s="622"/>
      <c r="I18" s="626" t="s">
        <v>838</v>
      </c>
      <c r="J18" s="626"/>
      <c r="K18" s="626"/>
      <c r="L18" s="623"/>
      <c r="M18" s="607">
        <v>2013</v>
      </c>
      <c r="N18" s="608"/>
      <c r="O18" s="607">
        <v>2012</v>
      </c>
      <c r="P18" s="609"/>
      <c r="Q18" s="607">
        <v>2013</v>
      </c>
      <c r="R18" s="608"/>
      <c r="S18" s="607">
        <v>2012</v>
      </c>
    </row>
    <row r="19" spans="1:19" s="601" customFormat="1" ht="16.5" customHeight="1">
      <c r="A19" s="235"/>
      <c r="B19" s="979" t="s">
        <v>786</v>
      </c>
      <c r="C19" s="620"/>
      <c r="D19" s="620"/>
      <c r="E19" s="209"/>
      <c r="F19" s="209"/>
      <c r="G19" s="209"/>
      <c r="H19" s="620"/>
      <c r="I19" s="620"/>
      <c r="J19" s="620"/>
      <c r="K19" s="620"/>
      <c r="L19" s="235"/>
      <c r="M19" s="624"/>
      <c r="N19" s="608"/>
      <c r="O19" s="624"/>
      <c r="P19" s="609"/>
      <c r="Q19" s="624"/>
      <c r="R19" s="608"/>
      <c r="S19" s="624"/>
    </row>
    <row r="20" spans="1:19" s="601" customFormat="1" ht="16.5" customHeight="1">
      <c r="A20" s="627"/>
      <c r="C20" s="628">
        <v>60</v>
      </c>
      <c r="D20" s="620"/>
      <c r="E20" s="629" t="s">
        <v>839</v>
      </c>
      <c r="F20" s="629"/>
      <c r="G20" s="629"/>
      <c r="H20" s="235"/>
      <c r="I20" s="630" t="s">
        <v>840</v>
      </c>
      <c r="J20" s="235"/>
      <c r="K20" s="235"/>
      <c r="L20" s="235"/>
      <c r="M20" s="631">
        <v>20971</v>
      </c>
      <c r="N20" s="631"/>
      <c r="O20" s="631">
        <v>35971</v>
      </c>
      <c r="P20" s="631"/>
      <c r="Q20" s="631">
        <v>20971</v>
      </c>
      <c r="R20" s="631"/>
      <c r="S20" s="631">
        <v>35971</v>
      </c>
    </row>
    <row r="21" spans="1:23" s="601" customFormat="1" ht="16.5" customHeight="1">
      <c r="A21" s="627"/>
      <c r="B21" s="628"/>
      <c r="C21" s="620"/>
      <c r="D21" s="620"/>
      <c r="E21" s="629"/>
      <c r="F21" s="629"/>
      <c r="G21" s="629"/>
      <c r="H21" s="235"/>
      <c r="I21" s="632" t="s">
        <v>841</v>
      </c>
      <c r="J21" s="235"/>
      <c r="K21" s="235"/>
      <c r="L21" s="235"/>
      <c r="M21" s="631"/>
      <c r="N21" s="631"/>
      <c r="O21" s="631"/>
      <c r="P21" s="631"/>
      <c r="Q21" s="631"/>
      <c r="R21" s="631"/>
      <c r="S21" s="631"/>
      <c r="T21" s="633"/>
      <c r="U21" s="633"/>
      <c r="V21" s="633"/>
      <c r="W21" s="633"/>
    </row>
    <row r="22" spans="1:23" s="601" customFormat="1" ht="16.5" customHeight="1">
      <c r="A22" s="627"/>
      <c r="B22" s="628"/>
      <c r="C22" s="620"/>
      <c r="D22" s="620"/>
      <c r="E22" s="629"/>
      <c r="F22" s="629"/>
      <c r="G22" s="629"/>
      <c r="H22" s="235"/>
      <c r="I22" s="630" t="s">
        <v>842</v>
      </c>
      <c r="J22" s="235"/>
      <c r="K22" s="235"/>
      <c r="L22" s="235"/>
      <c r="M22" s="631"/>
      <c r="N22" s="631"/>
      <c r="O22" s="631"/>
      <c r="P22" s="631"/>
      <c r="Q22" s="631"/>
      <c r="R22" s="631"/>
      <c r="S22" s="631"/>
      <c r="T22" s="633"/>
      <c r="U22" s="633"/>
      <c r="V22" s="633"/>
      <c r="W22" s="633"/>
    </row>
    <row r="23" spans="1:23" s="601" customFormat="1" ht="16.5" customHeight="1">
      <c r="A23" s="627"/>
      <c r="B23" s="628"/>
      <c r="C23" s="620"/>
      <c r="D23" s="620"/>
      <c r="E23" s="629"/>
      <c r="F23" s="629"/>
      <c r="G23" s="629"/>
      <c r="H23" s="235"/>
      <c r="I23" s="235" t="s">
        <v>843</v>
      </c>
      <c r="J23" s="235"/>
      <c r="K23" s="235"/>
      <c r="L23" s="235"/>
      <c r="M23" s="631"/>
      <c r="N23" s="631"/>
      <c r="O23" s="631"/>
      <c r="P23" s="631"/>
      <c r="Q23" s="631"/>
      <c r="R23" s="631"/>
      <c r="S23" s="631"/>
      <c r="T23" s="633"/>
      <c r="U23" s="633"/>
      <c r="V23" s="633"/>
      <c r="W23" s="633"/>
    </row>
    <row r="24" spans="1:23" s="601" customFormat="1" ht="16.5" customHeight="1">
      <c r="A24" s="235"/>
      <c r="B24" s="235"/>
      <c r="C24" s="235"/>
      <c r="D24" s="235"/>
      <c r="E24" s="235"/>
      <c r="F24" s="235"/>
      <c r="G24" s="235"/>
      <c r="H24" s="235"/>
      <c r="I24" s="235" t="s">
        <v>844</v>
      </c>
      <c r="J24" s="235"/>
      <c r="K24" s="235"/>
      <c r="L24" s="235"/>
      <c r="M24" s="631"/>
      <c r="N24" s="631"/>
      <c r="O24" s="631"/>
      <c r="P24" s="631"/>
      <c r="Q24" s="631"/>
      <c r="R24" s="631"/>
      <c r="S24" s="631"/>
      <c r="W24" s="634"/>
    </row>
    <row r="25" spans="1:23" s="601" customFormat="1" ht="16.5" customHeight="1">
      <c r="A25" s="235"/>
      <c r="B25" s="235"/>
      <c r="C25" s="235"/>
      <c r="D25" s="235"/>
      <c r="E25" s="235"/>
      <c r="F25" s="235"/>
      <c r="G25" s="235"/>
      <c r="H25" s="235"/>
      <c r="I25" s="632" t="s">
        <v>845</v>
      </c>
      <c r="J25" s="235"/>
      <c r="K25" s="235"/>
      <c r="L25" s="235"/>
      <c r="M25" s="631"/>
      <c r="N25" s="631"/>
      <c r="O25" s="631"/>
      <c r="P25" s="631"/>
      <c r="Q25" s="631"/>
      <c r="R25" s="631"/>
      <c r="S25" s="631"/>
      <c r="T25" s="633"/>
      <c r="U25" s="633"/>
      <c r="V25" s="633"/>
      <c r="W25" s="633"/>
    </row>
    <row r="26" spans="1:23" s="601" customFormat="1" ht="16.5" customHeight="1">
      <c r="A26" s="235"/>
      <c r="B26" s="235"/>
      <c r="C26" s="235"/>
      <c r="D26" s="235"/>
      <c r="E26" s="235"/>
      <c r="F26" s="235"/>
      <c r="G26" s="235"/>
      <c r="H26" s="235"/>
      <c r="I26" s="632" t="s">
        <v>846</v>
      </c>
      <c r="J26" s="235"/>
      <c r="K26" s="235"/>
      <c r="L26" s="235"/>
      <c r="M26" s="631"/>
      <c r="N26" s="631"/>
      <c r="O26" s="631"/>
      <c r="P26" s="631"/>
      <c r="Q26" s="631"/>
      <c r="R26" s="631"/>
      <c r="S26" s="631"/>
      <c r="W26" s="634"/>
    </row>
    <row r="27" spans="1:19" s="235" customFormat="1" ht="16.5" customHeight="1">
      <c r="A27" s="640"/>
      <c r="C27" s="641">
        <v>65</v>
      </c>
      <c r="D27" s="636"/>
      <c r="E27" s="642" t="s">
        <v>839</v>
      </c>
      <c r="F27" s="642"/>
      <c r="G27" s="642"/>
      <c r="H27" s="236"/>
      <c r="I27" s="643" t="s">
        <v>840</v>
      </c>
      <c r="J27" s="236"/>
      <c r="K27" s="236"/>
      <c r="L27" s="236"/>
      <c r="M27" s="639">
        <v>36545</v>
      </c>
      <c r="N27" s="639"/>
      <c r="O27" s="639">
        <v>52805</v>
      </c>
      <c r="P27" s="639"/>
      <c r="Q27" s="639">
        <v>36545</v>
      </c>
      <c r="R27" s="639"/>
      <c r="S27" s="639">
        <v>52805</v>
      </c>
    </row>
    <row r="28" spans="1:19" s="235" customFormat="1" ht="16.5" customHeight="1">
      <c r="A28" s="236"/>
      <c r="B28" s="236"/>
      <c r="C28" s="236"/>
      <c r="D28" s="236"/>
      <c r="E28" s="236"/>
      <c r="F28" s="236"/>
      <c r="G28" s="236"/>
      <c r="H28" s="236"/>
      <c r="I28" s="644" t="s">
        <v>847</v>
      </c>
      <c r="J28" s="236"/>
      <c r="K28" s="236"/>
      <c r="L28" s="236"/>
      <c r="M28" s="639"/>
      <c r="N28" s="639"/>
      <c r="O28" s="639"/>
      <c r="P28" s="639"/>
      <c r="Q28" s="639"/>
      <c r="R28" s="639"/>
      <c r="S28" s="639"/>
    </row>
    <row r="29" spans="1:19" s="235" customFormat="1" ht="16.5" customHeight="1">
      <c r="A29" s="236"/>
      <c r="B29" s="236"/>
      <c r="C29" s="236"/>
      <c r="D29" s="236"/>
      <c r="E29" s="236"/>
      <c r="F29" s="236"/>
      <c r="G29" s="236"/>
      <c r="H29" s="236"/>
      <c r="I29" s="643" t="s">
        <v>842</v>
      </c>
      <c r="J29" s="236"/>
      <c r="K29" s="236"/>
      <c r="L29" s="236"/>
      <c r="M29" s="639"/>
      <c r="N29" s="639"/>
      <c r="O29" s="639"/>
      <c r="P29" s="639"/>
      <c r="Q29" s="639"/>
      <c r="R29" s="639"/>
      <c r="S29" s="639"/>
    </row>
    <row r="30" spans="1:19" ht="16.5" customHeight="1">
      <c r="A30" s="236"/>
      <c r="B30" s="236"/>
      <c r="C30" s="236"/>
      <c r="D30" s="236"/>
      <c r="E30" s="236"/>
      <c r="F30" s="236"/>
      <c r="G30" s="236"/>
      <c r="H30" s="236"/>
      <c r="I30" s="236" t="s">
        <v>848</v>
      </c>
      <c r="J30" s="236"/>
      <c r="K30" s="236"/>
      <c r="L30" s="236"/>
      <c r="M30" s="639"/>
      <c r="N30" s="639"/>
      <c r="O30" s="639"/>
      <c r="P30" s="639"/>
      <c r="Q30" s="639"/>
      <c r="R30" s="639"/>
      <c r="S30" s="639"/>
    </row>
    <row r="31" spans="1:19" s="480" customFormat="1" ht="16.5" customHeight="1">
      <c r="A31" s="236"/>
      <c r="B31" s="236"/>
      <c r="C31" s="236"/>
      <c r="D31" s="236"/>
      <c r="E31" s="236"/>
      <c r="F31" s="236"/>
      <c r="G31" s="236"/>
      <c r="H31" s="236"/>
      <c r="I31" s="236" t="s">
        <v>849</v>
      </c>
      <c r="J31" s="236"/>
      <c r="K31" s="236"/>
      <c r="L31" s="236"/>
      <c r="M31" s="639"/>
      <c r="N31" s="639"/>
      <c r="O31" s="639"/>
      <c r="P31" s="639"/>
      <c r="Q31" s="639"/>
      <c r="R31" s="639"/>
      <c r="S31" s="639"/>
    </row>
    <row r="32" spans="1:19" s="480" customFormat="1" ht="16.5" customHeight="1">
      <c r="A32" s="236"/>
      <c r="B32" s="236"/>
      <c r="C32" s="236"/>
      <c r="D32" s="236"/>
      <c r="E32" s="236"/>
      <c r="F32" s="236"/>
      <c r="G32" s="236"/>
      <c r="H32" s="236"/>
      <c r="I32" s="644" t="s">
        <v>845</v>
      </c>
      <c r="J32" s="236"/>
      <c r="K32" s="236"/>
      <c r="L32" s="236"/>
      <c r="M32" s="639"/>
      <c r="N32" s="639"/>
      <c r="O32" s="639"/>
      <c r="P32" s="639"/>
      <c r="Q32" s="639"/>
      <c r="R32" s="639"/>
      <c r="S32" s="639"/>
    </row>
    <row r="33" spans="1:19" s="480" customFormat="1" ht="16.5" customHeight="1">
      <c r="A33" s="236"/>
      <c r="B33" s="236"/>
      <c r="C33" s="236"/>
      <c r="D33" s="236"/>
      <c r="E33" s="236"/>
      <c r="F33" s="236"/>
      <c r="G33" s="236"/>
      <c r="H33" s="236"/>
      <c r="I33" s="644" t="s">
        <v>850</v>
      </c>
      <c r="J33" s="236"/>
      <c r="K33" s="236"/>
      <c r="L33" s="236"/>
      <c r="M33" s="639"/>
      <c r="N33" s="639"/>
      <c r="O33" s="639"/>
      <c r="P33" s="639"/>
      <c r="Q33" s="639"/>
      <c r="R33" s="639"/>
      <c r="S33" s="639"/>
    </row>
    <row r="34" spans="1:19" s="29" customFormat="1" ht="16.5" customHeight="1">
      <c r="A34" s="640"/>
      <c r="C34" s="641">
        <v>70</v>
      </c>
      <c r="D34" s="636"/>
      <c r="E34" s="642" t="s">
        <v>839</v>
      </c>
      <c r="F34" s="642"/>
      <c r="G34" s="642"/>
      <c r="H34" s="236"/>
      <c r="I34" s="643" t="s">
        <v>840</v>
      </c>
      <c r="J34" s="236"/>
      <c r="K34" s="236"/>
      <c r="L34" s="236"/>
      <c r="M34" s="639">
        <v>39340</v>
      </c>
      <c r="N34" s="639"/>
      <c r="O34" s="639">
        <v>56860</v>
      </c>
      <c r="P34" s="639"/>
      <c r="Q34" s="639">
        <v>39340</v>
      </c>
      <c r="R34" s="639"/>
      <c r="S34" s="639">
        <v>56860</v>
      </c>
    </row>
    <row r="35" spans="9:19" s="236" customFormat="1" ht="16.5" customHeight="1">
      <c r="I35" s="644" t="s">
        <v>851</v>
      </c>
      <c r="M35" s="639"/>
      <c r="N35" s="639"/>
      <c r="O35" s="639"/>
      <c r="P35" s="639"/>
      <c r="Q35" s="639"/>
      <c r="R35" s="639"/>
      <c r="S35" s="639"/>
    </row>
    <row r="36" spans="9:19" s="236" customFormat="1" ht="16.5" customHeight="1">
      <c r="I36" s="643" t="s">
        <v>842</v>
      </c>
      <c r="M36" s="639"/>
      <c r="N36" s="639"/>
      <c r="O36" s="639"/>
      <c r="P36" s="639"/>
      <c r="Q36" s="639"/>
      <c r="R36" s="639"/>
      <c r="S36" s="639"/>
    </row>
    <row r="37" spans="9:19" s="236" customFormat="1" ht="16.5" customHeight="1">
      <c r="I37" s="236" t="s">
        <v>852</v>
      </c>
      <c r="M37" s="639"/>
      <c r="N37" s="639"/>
      <c r="O37" s="639"/>
      <c r="P37" s="639"/>
      <c r="Q37" s="639"/>
      <c r="R37" s="639"/>
      <c r="S37" s="639"/>
    </row>
    <row r="38" spans="9:19" s="236" customFormat="1" ht="16.5" customHeight="1">
      <c r="I38" s="236" t="s">
        <v>849</v>
      </c>
      <c r="M38" s="639"/>
      <c r="N38" s="639"/>
      <c r="O38" s="639"/>
      <c r="P38" s="639"/>
      <c r="Q38" s="639"/>
      <c r="R38" s="639"/>
      <c r="S38" s="639"/>
    </row>
    <row r="39" spans="9:19" s="236" customFormat="1" ht="16.5" customHeight="1">
      <c r="I39" s="644" t="s">
        <v>845</v>
      </c>
      <c r="M39" s="639"/>
      <c r="N39" s="639"/>
      <c r="O39" s="639"/>
      <c r="P39" s="639"/>
      <c r="Q39" s="639"/>
      <c r="R39" s="639"/>
      <c r="S39" s="639"/>
    </row>
    <row r="40" spans="9:27" s="236" customFormat="1" ht="16.5" customHeight="1">
      <c r="I40" s="644" t="s">
        <v>850</v>
      </c>
      <c r="M40" s="639"/>
      <c r="N40" s="639"/>
      <c r="O40" s="639"/>
      <c r="P40" s="639"/>
      <c r="Q40" s="639"/>
      <c r="R40" s="639"/>
      <c r="S40" s="639"/>
      <c r="U40" s="633"/>
      <c r="V40" s="633"/>
      <c r="W40" s="633"/>
      <c r="X40" s="633"/>
      <c r="Y40" s="633"/>
      <c r="Z40" s="633"/>
      <c r="AA40" s="633"/>
    </row>
    <row r="41" spans="1:19" s="236" customFormat="1" ht="16.5" customHeight="1">
      <c r="A41" s="640"/>
      <c r="C41" s="641">
        <v>65</v>
      </c>
      <c r="D41" s="636"/>
      <c r="E41" s="642" t="s">
        <v>839</v>
      </c>
      <c r="F41" s="642"/>
      <c r="G41" s="642"/>
      <c r="I41" s="643" t="s">
        <v>840</v>
      </c>
      <c r="M41" s="639">
        <v>36545</v>
      </c>
      <c r="N41" s="639"/>
      <c r="O41" s="639">
        <v>52805</v>
      </c>
      <c r="P41" s="639"/>
      <c r="Q41" s="639">
        <v>36545</v>
      </c>
      <c r="R41" s="639"/>
      <c r="S41" s="639">
        <v>52805</v>
      </c>
    </row>
    <row r="42" spans="1:19" s="236" customFormat="1" ht="16.5" customHeight="1">
      <c r="A42" s="640"/>
      <c r="C42" s="641"/>
      <c r="D42" s="636"/>
      <c r="E42" s="642"/>
      <c r="F42" s="642"/>
      <c r="G42" s="642"/>
      <c r="I42" s="644" t="s">
        <v>1331</v>
      </c>
      <c r="M42" s="639"/>
      <c r="N42" s="639"/>
      <c r="O42" s="639"/>
      <c r="P42" s="639"/>
      <c r="Q42" s="639"/>
      <c r="R42" s="639"/>
      <c r="S42" s="639"/>
    </row>
    <row r="43" spans="1:19" s="236" customFormat="1" ht="16.5" customHeight="1">
      <c r="A43" s="640"/>
      <c r="C43" s="641"/>
      <c r="D43" s="636"/>
      <c r="E43" s="642"/>
      <c r="F43" s="642"/>
      <c r="G43" s="642"/>
      <c r="I43" s="643" t="s">
        <v>842</v>
      </c>
      <c r="M43" s="639"/>
      <c r="N43" s="639"/>
      <c r="O43" s="639"/>
      <c r="P43" s="639"/>
      <c r="Q43" s="639"/>
      <c r="R43" s="639"/>
      <c r="S43" s="639"/>
    </row>
    <row r="44" spans="9:19" s="236" customFormat="1" ht="16.5" customHeight="1">
      <c r="I44" s="236" t="s">
        <v>853</v>
      </c>
      <c r="M44" s="639"/>
      <c r="N44" s="639"/>
      <c r="O44" s="639"/>
      <c r="P44" s="639"/>
      <c r="Q44" s="639"/>
      <c r="R44" s="639"/>
      <c r="S44" s="639"/>
    </row>
    <row r="45" spans="9:19" s="236" customFormat="1" ht="16.5" customHeight="1">
      <c r="I45" s="236" t="s">
        <v>849</v>
      </c>
      <c r="M45" s="639"/>
      <c r="N45" s="639"/>
      <c r="O45" s="639"/>
      <c r="P45" s="639"/>
      <c r="Q45" s="639"/>
      <c r="R45" s="639"/>
      <c r="S45" s="639"/>
    </row>
    <row r="46" spans="9:19" s="236" customFormat="1" ht="16.5" customHeight="1">
      <c r="I46" s="644" t="s">
        <v>845</v>
      </c>
      <c r="M46" s="639"/>
      <c r="N46" s="639"/>
      <c r="O46" s="639"/>
      <c r="P46" s="639"/>
      <c r="Q46" s="639"/>
      <c r="R46" s="639"/>
      <c r="S46" s="639"/>
    </row>
    <row r="47" spans="9:19" s="236" customFormat="1" ht="16.5" customHeight="1">
      <c r="I47" s="644" t="s">
        <v>850</v>
      </c>
      <c r="M47" s="639"/>
      <c r="N47" s="639"/>
      <c r="O47" s="639"/>
      <c r="P47" s="639"/>
      <c r="Q47" s="639"/>
      <c r="R47" s="639"/>
      <c r="S47" s="639"/>
    </row>
    <row r="48" spans="2:19" s="236" customFormat="1" ht="16.5" customHeight="1">
      <c r="B48" s="982" t="s">
        <v>157</v>
      </c>
      <c r="C48" s="980">
        <f>SUM(C20:C47)</f>
        <v>260</v>
      </c>
      <c r="I48" s="644"/>
      <c r="M48" s="981">
        <f>+M41+M34+M27+M20</f>
        <v>133401</v>
      </c>
      <c r="N48" s="639"/>
      <c r="O48" s="981">
        <f>+O41+O34+O27+O20</f>
        <v>198441</v>
      </c>
      <c r="P48" s="639"/>
      <c r="Q48" s="981">
        <f>+Q41+Q34+Q27+Q20</f>
        <v>133401</v>
      </c>
      <c r="R48" s="639"/>
      <c r="S48" s="981">
        <f>+S41+S34+S27+S20</f>
        <v>198441</v>
      </c>
    </row>
    <row r="49" spans="2:19" s="236" customFormat="1" ht="6.75" customHeight="1">
      <c r="B49" s="982"/>
      <c r="C49" s="1218"/>
      <c r="I49" s="644"/>
      <c r="M49" s="946"/>
      <c r="N49" s="639"/>
      <c r="O49" s="946"/>
      <c r="P49" s="639"/>
      <c r="Q49" s="946"/>
      <c r="R49" s="639"/>
      <c r="S49" s="946"/>
    </row>
    <row r="50" spans="1:19" s="235" customFormat="1" ht="15" customHeight="1">
      <c r="A50" s="480"/>
      <c r="B50" s="480"/>
      <c r="C50" s="480"/>
      <c r="D50" s="480"/>
      <c r="E50" s="480"/>
      <c r="F50" s="480"/>
      <c r="G50" s="480"/>
      <c r="H50" s="480"/>
      <c r="I50" s="481"/>
      <c r="J50" s="480"/>
      <c r="K50" s="480"/>
      <c r="L50" s="480"/>
      <c r="M50" s="480"/>
      <c r="N50" s="480"/>
      <c r="O50" s="480"/>
      <c r="P50" s="480"/>
      <c r="Q50" s="480"/>
      <c r="R50" s="480"/>
      <c r="S50" s="471" t="s">
        <v>1469</v>
      </c>
    </row>
    <row r="51" spans="1:19" s="235" customFormat="1" ht="21">
      <c r="A51" s="406" t="s">
        <v>1450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</row>
    <row r="52" spans="1:19" s="235" customFormat="1" ht="21">
      <c r="A52" s="438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</row>
    <row r="53" spans="1:19" s="235" customFormat="1" ht="21">
      <c r="A53" s="598" t="s">
        <v>826</v>
      </c>
      <c r="B53" s="558" t="s">
        <v>1454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"/>
      <c r="P53" s="29"/>
      <c r="Q53" s="29"/>
      <c r="R53" s="29"/>
      <c r="S53" s="29"/>
    </row>
    <row r="54" spans="1:28" s="235" customFormat="1" ht="20.25">
      <c r="A54" s="635"/>
      <c r="B54" s="620" t="s">
        <v>834</v>
      </c>
      <c r="C54" s="620"/>
      <c r="E54" s="29"/>
      <c r="F54" s="29"/>
      <c r="G54" s="29"/>
      <c r="M54" s="603" t="s">
        <v>134</v>
      </c>
      <c r="N54" s="603"/>
      <c r="O54" s="603"/>
      <c r="P54" s="603"/>
      <c r="Q54" s="603"/>
      <c r="R54" s="603"/>
      <c r="S54" s="603"/>
      <c r="U54" s="633"/>
      <c r="V54" s="633"/>
      <c r="W54" s="633"/>
      <c r="X54" s="633"/>
      <c r="Y54" s="633"/>
      <c r="Z54" s="633"/>
      <c r="AA54" s="633"/>
      <c r="AB54" s="633"/>
    </row>
    <row r="55" spans="1:19" s="235" customFormat="1" ht="17.25">
      <c r="A55" s="236"/>
      <c r="B55" s="620" t="s">
        <v>835</v>
      </c>
      <c r="C55" s="620"/>
      <c r="D55" s="621"/>
      <c r="E55" s="1355" t="s">
        <v>137</v>
      </c>
      <c r="F55" s="1355"/>
      <c r="G55" s="1355"/>
      <c r="I55" s="620" t="s">
        <v>836</v>
      </c>
      <c r="J55" s="620"/>
      <c r="K55" s="620"/>
      <c r="M55" s="604"/>
      <c r="N55" s="604" t="s">
        <v>130</v>
      </c>
      <c r="O55" s="604"/>
      <c r="P55" s="605"/>
      <c r="Q55" s="606" t="s">
        <v>119</v>
      </c>
      <c r="R55" s="606"/>
      <c r="S55" s="606"/>
    </row>
    <row r="56" spans="1:19" s="235" customFormat="1" ht="17.25">
      <c r="A56" s="236"/>
      <c r="B56" s="625" t="s">
        <v>837</v>
      </c>
      <c r="C56" s="626"/>
      <c r="D56" s="620"/>
      <c r="E56" s="1356" t="s">
        <v>138</v>
      </c>
      <c r="F56" s="1356"/>
      <c r="G56" s="1356"/>
      <c r="H56" s="622"/>
      <c r="I56" s="626" t="s">
        <v>838</v>
      </c>
      <c r="J56" s="626"/>
      <c r="K56" s="626"/>
      <c r="L56" s="623"/>
      <c r="M56" s="607">
        <v>2013</v>
      </c>
      <c r="N56" s="608"/>
      <c r="O56" s="607">
        <v>2012</v>
      </c>
      <c r="P56" s="609"/>
      <c r="Q56" s="607">
        <v>2013</v>
      </c>
      <c r="R56" s="608"/>
      <c r="S56" s="607">
        <v>2012</v>
      </c>
    </row>
    <row r="57" spans="1:19" s="235" customFormat="1" ht="17.25">
      <c r="A57" s="236"/>
      <c r="B57" s="637" t="s">
        <v>120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639"/>
      <c r="N57" s="639"/>
      <c r="O57" s="639"/>
      <c r="P57" s="639"/>
      <c r="Q57" s="639"/>
      <c r="R57" s="639"/>
      <c r="S57" s="639"/>
    </row>
    <row r="58" spans="1:19" s="236" customFormat="1" ht="18">
      <c r="A58" s="640"/>
      <c r="C58" s="641">
        <v>630</v>
      </c>
      <c r="D58" s="636"/>
      <c r="E58" s="642" t="s">
        <v>854</v>
      </c>
      <c r="F58" s="642"/>
      <c r="G58" s="642"/>
      <c r="I58" s="643" t="s">
        <v>840</v>
      </c>
      <c r="M58" s="639">
        <v>572985</v>
      </c>
      <c r="N58" s="639"/>
      <c r="O58" s="639">
        <v>547890</v>
      </c>
      <c r="P58" s="639"/>
      <c r="Q58" s="639">
        <v>0</v>
      </c>
      <c r="R58" s="639"/>
      <c r="S58" s="639">
        <v>0</v>
      </c>
    </row>
    <row r="59" spans="5:27" s="236" customFormat="1" ht="17.25">
      <c r="E59" s="642" t="s">
        <v>855</v>
      </c>
      <c r="F59" s="642"/>
      <c r="G59" s="642"/>
      <c r="I59" s="236" t="s">
        <v>856</v>
      </c>
      <c r="M59" s="639"/>
      <c r="N59" s="639"/>
      <c r="O59" s="639"/>
      <c r="P59" s="639"/>
      <c r="Q59" s="639"/>
      <c r="R59" s="639"/>
      <c r="S59" s="639"/>
      <c r="U59" s="633"/>
      <c r="V59" s="633"/>
      <c r="W59" s="633"/>
      <c r="X59" s="633"/>
      <c r="Y59" s="633"/>
      <c r="Z59" s="633"/>
      <c r="AA59" s="633"/>
    </row>
    <row r="60" spans="5:19" s="236" customFormat="1" ht="18">
      <c r="E60" s="642" t="s">
        <v>1309</v>
      </c>
      <c r="F60" s="642"/>
      <c r="G60" s="642"/>
      <c r="I60" s="643" t="s">
        <v>842</v>
      </c>
      <c r="M60" s="639"/>
      <c r="N60" s="639"/>
      <c r="O60" s="639"/>
      <c r="P60" s="639"/>
      <c r="Q60" s="639"/>
      <c r="R60" s="639"/>
      <c r="S60" s="639"/>
    </row>
    <row r="61" spans="6:19" s="236" customFormat="1" ht="17.25">
      <c r="F61" s="642"/>
      <c r="G61" s="984" t="s">
        <v>1620</v>
      </c>
      <c r="I61" s="236" t="s">
        <v>857</v>
      </c>
      <c r="M61" s="639"/>
      <c r="N61" s="639"/>
      <c r="O61" s="639"/>
      <c r="P61" s="639"/>
      <c r="Q61" s="639"/>
      <c r="R61" s="639"/>
      <c r="S61" s="639"/>
    </row>
    <row r="62" spans="5:19" s="236" customFormat="1" ht="17.25">
      <c r="E62" s="645" t="s">
        <v>1310</v>
      </c>
      <c r="F62" s="642"/>
      <c r="G62" s="642"/>
      <c r="I62" s="236" t="s">
        <v>858</v>
      </c>
      <c r="M62" s="639"/>
      <c r="N62" s="639"/>
      <c r="O62" s="639"/>
      <c r="P62" s="639"/>
      <c r="Q62" s="639"/>
      <c r="R62" s="639"/>
      <c r="S62" s="639"/>
    </row>
    <row r="63" spans="6:19" s="236" customFormat="1" ht="17.25">
      <c r="F63" s="642"/>
      <c r="G63" s="642"/>
      <c r="I63" s="236" t="s">
        <v>859</v>
      </c>
      <c r="M63" s="639"/>
      <c r="N63" s="639"/>
      <c r="O63" s="639"/>
      <c r="P63" s="639"/>
      <c r="Q63" s="639"/>
      <c r="R63" s="639"/>
      <c r="S63" s="639"/>
    </row>
    <row r="64" spans="5:19" s="236" customFormat="1" ht="17.25">
      <c r="E64" s="642"/>
      <c r="F64" s="642"/>
      <c r="G64" s="642"/>
      <c r="I64" s="236" t="s">
        <v>860</v>
      </c>
      <c r="M64" s="639"/>
      <c r="N64" s="639"/>
      <c r="O64" s="639"/>
      <c r="P64" s="639"/>
      <c r="Q64" s="639"/>
      <c r="R64" s="639"/>
      <c r="S64" s="639"/>
    </row>
    <row r="65" spans="9:19" s="236" customFormat="1" ht="17.25">
      <c r="I65" s="236" t="s">
        <v>861</v>
      </c>
      <c r="M65" s="639"/>
      <c r="N65" s="639"/>
      <c r="O65" s="639"/>
      <c r="P65" s="639"/>
      <c r="Q65" s="639"/>
      <c r="R65" s="639"/>
      <c r="S65" s="639"/>
    </row>
    <row r="66" spans="9:27" s="236" customFormat="1" ht="17.25">
      <c r="I66" s="236" t="s">
        <v>862</v>
      </c>
      <c r="M66" s="639"/>
      <c r="N66" s="639"/>
      <c r="O66" s="639"/>
      <c r="P66" s="639"/>
      <c r="Q66" s="639"/>
      <c r="R66" s="639"/>
      <c r="S66" s="639"/>
      <c r="U66" s="633"/>
      <c r="V66" s="633"/>
      <c r="W66" s="633"/>
      <c r="X66" s="633"/>
      <c r="Y66" s="633"/>
      <c r="Z66" s="633"/>
      <c r="AA66" s="633"/>
    </row>
    <row r="67" spans="9:19" s="236" customFormat="1" ht="17.25">
      <c r="I67" s="236" t="s">
        <v>863</v>
      </c>
      <c r="M67" s="639"/>
      <c r="N67" s="639"/>
      <c r="O67" s="639"/>
      <c r="P67" s="639"/>
      <c r="Q67" s="639"/>
      <c r="R67" s="639"/>
      <c r="S67" s="639"/>
    </row>
    <row r="68" spans="9:19" s="236" customFormat="1" ht="17.25">
      <c r="I68" s="236" t="s">
        <v>864</v>
      </c>
      <c r="M68" s="639"/>
      <c r="N68" s="639"/>
      <c r="O68" s="639"/>
      <c r="P68" s="639"/>
      <c r="Q68" s="639"/>
      <c r="R68" s="639"/>
      <c r="S68" s="639"/>
    </row>
    <row r="69" spans="9:19" s="236" customFormat="1" ht="17.25">
      <c r="I69" s="236" t="s">
        <v>865</v>
      </c>
      <c r="M69" s="639"/>
      <c r="N69" s="639"/>
      <c r="O69" s="639"/>
      <c r="P69" s="639"/>
      <c r="Q69" s="639"/>
      <c r="R69" s="639"/>
      <c r="S69" s="639"/>
    </row>
    <row r="70" spans="9:19" s="236" customFormat="1" ht="17.25">
      <c r="I70" s="236" t="s">
        <v>866</v>
      </c>
      <c r="M70" s="639"/>
      <c r="N70" s="639"/>
      <c r="O70" s="639"/>
      <c r="P70" s="639"/>
      <c r="Q70" s="639"/>
      <c r="R70" s="639"/>
      <c r="S70" s="639"/>
    </row>
    <row r="71" spans="9:27" s="236" customFormat="1" ht="17.25">
      <c r="I71" s="236" t="s">
        <v>867</v>
      </c>
      <c r="M71" s="639"/>
      <c r="N71" s="639"/>
      <c r="O71" s="639"/>
      <c r="P71" s="639"/>
      <c r="Q71" s="639"/>
      <c r="R71" s="639"/>
      <c r="S71" s="639"/>
      <c r="U71" s="633"/>
      <c r="V71" s="633"/>
      <c r="W71" s="633"/>
      <c r="X71" s="633"/>
      <c r="Y71" s="633"/>
      <c r="Z71" s="633"/>
      <c r="AA71" s="633"/>
    </row>
    <row r="72" spans="9:19" s="236" customFormat="1" ht="17.25">
      <c r="I72" s="236" t="s">
        <v>868</v>
      </c>
      <c r="M72" s="639"/>
      <c r="N72" s="639"/>
      <c r="O72" s="639"/>
      <c r="P72" s="639"/>
      <c r="Q72" s="639"/>
      <c r="R72" s="639"/>
      <c r="S72" s="639"/>
    </row>
    <row r="73" spans="9:19" s="236" customFormat="1" ht="17.25">
      <c r="I73" s="236" t="s">
        <v>869</v>
      </c>
      <c r="M73" s="639"/>
      <c r="N73" s="639"/>
      <c r="O73" s="639"/>
      <c r="P73" s="639"/>
      <c r="Q73" s="639"/>
      <c r="R73" s="639"/>
      <c r="S73" s="639"/>
    </row>
    <row r="74" spans="3:19" s="236" customFormat="1" ht="18" customHeight="1">
      <c r="C74" s="931">
        <v>5250</v>
      </c>
      <c r="D74" s="977"/>
      <c r="E74" s="976"/>
      <c r="F74" s="975" t="s">
        <v>854</v>
      </c>
      <c r="G74" s="646"/>
      <c r="H74" s="974" t="s">
        <v>870</v>
      </c>
      <c r="I74" s="643" t="s">
        <v>840</v>
      </c>
      <c r="J74" s="646"/>
      <c r="K74" s="647"/>
      <c r="L74" s="647"/>
      <c r="M74" s="639">
        <v>4772251</v>
      </c>
      <c r="N74" s="639"/>
      <c r="O74" s="639">
        <v>0</v>
      </c>
      <c r="P74" s="639"/>
      <c r="Q74" s="639">
        <v>0</v>
      </c>
      <c r="R74" s="639"/>
      <c r="S74" s="639">
        <v>0</v>
      </c>
    </row>
    <row r="75" spans="2:19" s="236" customFormat="1" ht="18" customHeight="1">
      <c r="B75" s="646"/>
      <c r="C75" s="646"/>
      <c r="D75" s="646"/>
      <c r="E75" s="973"/>
      <c r="F75" s="975" t="s">
        <v>871</v>
      </c>
      <c r="G75" s="646"/>
      <c r="H75" s="646" t="s">
        <v>872</v>
      </c>
      <c r="I75" s="236" t="s">
        <v>856</v>
      </c>
      <c r="J75" s="646"/>
      <c r="K75" s="647"/>
      <c r="L75" s="647"/>
      <c r="M75" s="647"/>
      <c r="N75" s="647"/>
      <c r="O75" s="647"/>
      <c r="P75" s="647"/>
      <c r="Q75" s="647"/>
      <c r="R75" s="639"/>
      <c r="S75" s="639"/>
    </row>
    <row r="76" spans="2:19" s="236" customFormat="1" ht="18" customHeight="1">
      <c r="B76" s="646"/>
      <c r="C76" s="646"/>
      <c r="D76" s="646"/>
      <c r="E76" s="646"/>
      <c r="F76" s="972"/>
      <c r="G76" s="646"/>
      <c r="H76" s="974" t="s">
        <v>873</v>
      </c>
      <c r="I76" s="643" t="s">
        <v>842</v>
      </c>
      <c r="J76" s="646"/>
      <c r="K76" s="647"/>
      <c r="L76" s="647"/>
      <c r="M76" s="647"/>
      <c r="N76" s="647"/>
      <c r="O76" s="647"/>
      <c r="P76" s="647"/>
      <c r="Q76" s="647"/>
      <c r="R76" s="639"/>
      <c r="S76" s="639"/>
    </row>
    <row r="77" spans="2:19" s="236" customFormat="1" ht="18" customHeight="1">
      <c r="B77" s="646"/>
      <c r="C77" s="646"/>
      <c r="D77" s="646"/>
      <c r="E77" s="646"/>
      <c r="F77" s="972"/>
      <c r="G77" s="646"/>
      <c r="H77" s="646" t="s">
        <v>874</v>
      </c>
      <c r="I77" s="236" t="s">
        <v>1295</v>
      </c>
      <c r="J77" s="646"/>
      <c r="K77" s="647"/>
      <c r="L77" s="647"/>
      <c r="M77" s="647"/>
      <c r="N77" s="647"/>
      <c r="O77" s="647"/>
      <c r="P77" s="647"/>
      <c r="Q77" s="647"/>
      <c r="R77" s="639"/>
      <c r="S77" s="639"/>
    </row>
    <row r="78" spans="2:19" s="236" customFormat="1" ht="18" customHeight="1">
      <c r="B78" s="646"/>
      <c r="C78" s="646"/>
      <c r="D78" s="646"/>
      <c r="E78" s="646"/>
      <c r="F78" s="971"/>
      <c r="G78" s="646"/>
      <c r="H78" s="646"/>
      <c r="I78" s="236" t="s">
        <v>1296</v>
      </c>
      <c r="J78" s="646"/>
      <c r="K78" s="647"/>
      <c r="L78" s="647"/>
      <c r="M78" s="647"/>
      <c r="N78" s="647"/>
      <c r="O78" s="647"/>
      <c r="P78" s="647"/>
      <c r="Q78" s="647"/>
      <c r="R78" s="639"/>
      <c r="S78" s="639"/>
    </row>
    <row r="79" spans="2:19" s="236" customFormat="1" ht="18" customHeight="1">
      <c r="B79" s="646"/>
      <c r="C79" s="646"/>
      <c r="D79" s="646"/>
      <c r="E79" s="646"/>
      <c r="F79" s="971"/>
      <c r="G79" s="646"/>
      <c r="H79" s="646"/>
      <c r="I79" s="236" t="s">
        <v>1297</v>
      </c>
      <c r="J79" s="646"/>
      <c r="K79" s="647"/>
      <c r="L79" s="647"/>
      <c r="M79" s="647"/>
      <c r="N79" s="647"/>
      <c r="O79" s="647"/>
      <c r="P79" s="647"/>
      <c r="Q79" s="647"/>
      <c r="R79" s="639"/>
      <c r="S79" s="639"/>
    </row>
    <row r="80" spans="2:19" s="236" customFormat="1" ht="18" customHeight="1">
      <c r="B80" s="646"/>
      <c r="C80" s="646"/>
      <c r="D80" s="646"/>
      <c r="E80" s="646"/>
      <c r="F80" s="971"/>
      <c r="G80" s="646"/>
      <c r="H80" s="646"/>
      <c r="I80" s="236" t="s">
        <v>1298</v>
      </c>
      <c r="J80" s="646"/>
      <c r="K80" s="647"/>
      <c r="L80" s="647"/>
      <c r="M80" s="647"/>
      <c r="N80" s="647"/>
      <c r="O80" s="647"/>
      <c r="P80" s="647"/>
      <c r="Q80" s="647"/>
      <c r="R80" s="639"/>
      <c r="S80" s="639"/>
    </row>
    <row r="81" spans="2:19" s="236" customFormat="1" ht="18" customHeight="1">
      <c r="B81" s="646"/>
      <c r="C81" s="646"/>
      <c r="D81" s="646"/>
      <c r="E81" s="646"/>
      <c r="F81" s="971"/>
      <c r="G81" s="646"/>
      <c r="H81" s="646"/>
      <c r="I81" s="236" t="s">
        <v>1299</v>
      </c>
      <c r="J81" s="646"/>
      <c r="K81" s="647"/>
      <c r="L81" s="647"/>
      <c r="M81" s="647"/>
      <c r="N81" s="647"/>
      <c r="O81" s="647"/>
      <c r="P81" s="647"/>
      <c r="Q81" s="647"/>
      <c r="R81" s="639"/>
      <c r="S81" s="639"/>
    </row>
    <row r="82" spans="2:19" s="236" customFormat="1" ht="18" customHeight="1">
      <c r="B82" s="646"/>
      <c r="C82" s="646"/>
      <c r="D82" s="646"/>
      <c r="E82" s="646"/>
      <c r="F82" s="971"/>
      <c r="G82" s="646"/>
      <c r="H82" s="646"/>
      <c r="I82" s="236" t="s">
        <v>1300</v>
      </c>
      <c r="J82" s="646"/>
      <c r="K82" s="647"/>
      <c r="L82" s="647"/>
      <c r="M82" s="647"/>
      <c r="N82" s="647"/>
      <c r="O82" s="647"/>
      <c r="P82" s="647"/>
      <c r="Q82" s="647"/>
      <c r="R82" s="639"/>
      <c r="S82" s="639"/>
    </row>
    <row r="83" spans="2:19" s="236" customFormat="1" ht="18" customHeight="1">
      <c r="B83" s="646"/>
      <c r="C83" s="646"/>
      <c r="D83" s="646"/>
      <c r="E83" s="646"/>
      <c r="F83" s="972"/>
      <c r="G83" s="646"/>
      <c r="H83" s="646"/>
      <c r="I83" s="236" t="s">
        <v>1301</v>
      </c>
      <c r="J83" s="646"/>
      <c r="K83" s="647"/>
      <c r="L83" s="647"/>
      <c r="M83" s="647"/>
      <c r="N83" s="647"/>
      <c r="O83" s="647"/>
      <c r="P83" s="647"/>
      <c r="Q83" s="647"/>
      <c r="R83" s="639"/>
      <c r="S83" s="639"/>
    </row>
    <row r="84" spans="2:19" s="236" customFormat="1" ht="18" customHeight="1">
      <c r="B84" s="646"/>
      <c r="C84" s="646"/>
      <c r="D84" s="646"/>
      <c r="E84" s="646"/>
      <c r="F84" s="972"/>
      <c r="G84" s="646"/>
      <c r="H84" s="646"/>
      <c r="I84" s="236" t="s">
        <v>1302</v>
      </c>
      <c r="J84" s="646"/>
      <c r="K84" s="647"/>
      <c r="L84" s="647"/>
      <c r="M84" s="647"/>
      <c r="N84" s="647"/>
      <c r="O84" s="647"/>
      <c r="P84" s="647"/>
      <c r="Q84" s="647"/>
      <c r="R84" s="639"/>
      <c r="S84" s="639"/>
    </row>
    <row r="85" spans="2:19" s="236" customFormat="1" ht="18" customHeight="1">
      <c r="B85" s="646"/>
      <c r="C85" s="646"/>
      <c r="D85" s="646"/>
      <c r="E85" s="646"/>
      <c r="F85" s="646"/>
      <c r="G85" s="646"/>
      <c r="H85" s="646"/>
      <c r="I85" s="236" t="s">
        <v>1303</v>
      </c>
      <c r="J85" s="646"/>
      <c r="K85" s="647"/>
      <c r="L85" s="647"/>
      <c r="M85" s="647"/>
      <c r="N85" s="647"/>
      <c r="O85" s="647"/>
      <c r="P85" s="647"/>
      <c r="Q85" s="647"/>
      <c r="R85" s="639"/>
      <c r="S85" s="639"/>
    </row>
    <row r="86" spans="2:19" s="236" customFormat="1" ht="18" customHeight="1">
      <c r="B86" s="646"/>
      <c r="C86" s="646"/>
      <c r="D86" s="646"/>
      <c r="E86" s="646"/>
      <c r="F86" s="646"/>
      <c r="G86" s="646"/>
      <c r="H86" s="646"/>
      <c r="I86" s="236" t="s">
        <v>1304</v>
      </c>
      <c r="J86" s="646"/>
      <c r="K86" s="647"/>
      <c r="L86" s="647"/>
      <c r="M86" s="647"/>
      <c r="N86" s="647"/>
      <c r="O86" s="647"/>
      <c r="P86" s="647"/>
      <c r="Q86" s="647"/>
      <c r="R86" s="639"/>
      <c r="S86" s="639"/>
    </row>
    <row r="87" spans="2:19" s="236" customFormat="1" ht="18" customHeight="1">
      <c r="B87" s="646"/>
      <c r="C87" s="646"/>
      <c r="D87" s="646"/>
      <c r="E87" s="646"/>
      <c r="F87" s="646"/>
      <c r="G87" s="646"/>
      <c r="H87" s="646"/>
      <c r="I87" s="236" t="s">
        <v>1305</v>
      </c>
      <c r="J87" s="646"/>
      <c r="K87" s="647"/>
      <c r="L87" s="647"/>
      <c r="M87" s="647"/>
      <c r="N87" s="647"/>
      <c r="O87" s="647"/>
      <c r="P87" s="647"/>
      <c r="Q87" s="647"/>
      <c r="R87" s="639"/>
      <c r="S87" s="639"/>
    </row>
    <row r="88" spans="2:19" s="236" customFormat="1" ht="18" customHeight="1">
      <c r="B88" s="646"/>
      <c r="C88" s="646"/>
      <c r="D88" s="646"/>
      <c r="E88" s="646"/>
      <c r="F88" s="646"/>
      <c r="G88" s="646"/>
      <c r="H88" s="646"/>
      <c r="I88" s="236" t="s">
        <v>1306</v>
      </c>
      <c r="J88" s="646"/>
      <c r="K88" s="647"/>
      <c r="L88" s="647"/>
      <c r="M88" s="647"/>
      <c r="N88" s="647"/>
      <c r="O88" s="647"/>
      <c r="P88" s="647"/>
      <c r="Q88" s="647"/>
      <c r="R88" s="639"/>
      <c r="S88" s="639"/>
    </row>
    <row r="89" spans="2:19" s="236" customFormat="1" ht="18" customHeight="1">
      <c r="B89" s="646"/>
      <c r="C89" s="646"/>
      <c r="D89" s="646"/>
      <c r="E89" s="646"/>
      <c r="F89" s="646"/>
      <c r="G89" s="646"/>
      <c r="H89" s="646"/>
      <c r="I89" s="236" t="s">
        <v>1307</v>
      </c>
      <c r="J89" s="646"/>
      <c r="K89" s="647"/>
      <c r="L89" s="647"/>
      <c r="M89" s="647"/>
      <c r="N89" s="647"/>
      <c r="O89" s="647"/>
      <c r="P89" s="647"/>
      <c r="Q89" s="647"/>
      <c r="R89" s="639"/>
      <c r="S89" s="639"/>
    </row>
    <row r="90" spans="2:19" s="236" customFormat="1" ht="18" customHeight="1">
      <c r="B90" s="646"/>
      <c r="C90" s="970"/>
      <c r="D90" s="646"/>
      <c r="E90" s="646"/>
      <c r="F90" s="646"/>
      <c r="G90" s="646"/>
      <c r="H90" s="646"/>
      <c r="I90" s="236" t="s">
        <v>1308</v>
      </c>
      <c r="J90" s="646"/>
      <c r="K90" s="647"/>
      <c r="L90" s="647"/>
      <c r="M90" s="943"/>
      <c r="N90" s="647"/>
      <c r="O90" s="943"/>
      <c r="P90" s="647"/>
      <c r="Q90" s="943"/>
      <c r="R90" s="639"/>
      <c r="S90" s="944"/>
    </row>
    <row r="91" spans="2:19" s="236" customFormat="1" ht="18" customHeight="1">
      <c r="B91" s="982" t="s">
        <v>157</v>
      </c>
      <c r="C91" s="985">
        <f>+C74+C58</f>
        <v>5880</v>
      </c>
      <c r="D91" s="646"/>
      <c r="E91" s="646"/>
      <c r="F91" s="646"/>
      <c r="G91" s="646"/>
      <c r="H91" s="646"/>
      <c r="J91" s="646"/>
      <c r="K91" s="647"/>
      <c r="L91" s="647"/>
      <c r="M91" s="986">
        <f>+M74+M58</f>
        <v>5345236</v>
      </c>
      <c r="N91" s="647"/>
      <c r="O91" s="986">
        <f>+O74+O58</f>
        <v>547890</v>
      </c>
      <c r="P91" s="647"/>
      <c r="Q91" s="986">
        <f>+Q74+Q58</f>
        <v>0</v>
      </c>
      <c r="R91" s="639"/>
      <c r="S91" s="986">
        <f>+S74+S58</f>
        <v>0</v>
      </c>
    </row>
    <row r="92" spans="2:19" s="236" customFormat="1" ht="6.75" customHeight="1">
      <c r="B92" s="948"/>
      <c r="C92" s="948"/>
      <c r="D92" s="948"/>
      <c r="E92" s="646"/>
      <c r="F92" s="646"/>
      <c r="G92" s="646"/>
      <c r="H92" s="949"/>
      <c r="J92" s="646"/>
      <c r="K92" s="647"/>
      <c r="L92" s="647"/>
      <c r="M92" s="945"/>
      <c r="N92" s="647"/>
      <c r="O92" s="945"/>
      <c r="P92" s="647"/>
      <c r="Q92" s="945"/>
      <c r="R92" s="639"/>
      <c r="S92" s="946"/>
    </row>
    <row r="93" spans="3:19" s="236" customFormat="1" ht="18" customHeight="1" thickBot="1">
      <c r="C93" s="947">
        <f>+C91+C48</f>
        <v>6140</v>
      </c>
      <c r="I93" s="236" t="s">
        <v>875</v>
      </c>
      <c r="M93" s="648">
        <f>+M91+M48</f>
        <v>5478637</v>
      </c>
      <c r="N93" s="639"/>
      <c r="O93" s="648">
        <f>+O91+O48</f>
        <v>746331</v>
      </c>
      <c r="P93" s="639"/>
      <c r="Q93" s="648">
        <f>+Q91+Q48</f>
        <v>133401</v>
      </c>
      <c r="R93" s="639"/>
      <c r="S93" s="648">
        <f>+S91+S48</f>
        <v>198441</v>
      </c>
    </row>
    <row r="94" spans="1:19" s="236" customFormat="1" ht="6" customHeight="1" thickTop="1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</row>
    <row r="95" spans="1:19" s="236" customFormat="1" ht="18" customHeight="1">
      <c r="A95" s="234"/>
      <c r="B95" s="27" t="s">
        <v>1332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</row>
    <row r="96" spans="1:19" s="236" customFormat="1" ht="7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236" customFormat="1" ht="18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471" t="s">
        <v>1625</v>
      </c>
    </row>
    <row r="98" spans="1:19" s="236" customFormat="1" ht="18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s="236" customFormat="1" ht="18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s="236" customFormat="1" ht="18" customHeight="1">
      <c r="A100" s="48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485"/>
      <c r="Q100" s="485"/>
      <c r="R100" s="485"/>
      <c r="S100" s="485"/>
    </row>
    <row r="101" spans="1:19" s="236" customFormat="1" ht="18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</row>
    <row r="102" spans="1:19" s="236" customFormat="1" ht="18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</row>
    <row r="103" spans="1:19" s="236" customFormat="1" ht="18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</row>
    <row r="104" spans="1:19" s="236" customFormat="1" ht="18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</row>
    <row r="105" spans="1:19" s="236" customFormat="1" ht="18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</row>
    <row r="106" spans="1:19" s="236" customFormat="1" ht="18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</row>
    <row r="107" ht="4.5" customHeight="1"/>
    <row r="108" ht="18.75" customHeight="1"/>
    <row r="109" spans="1:19" s="485" customFormat="1" ht="3.75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</row>
    <row r="110" spans="1:19" s="485" customFormat="1" ht="18.75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</row>
    <row r="111" spans="1:19" s="485" customFormat="1" ht="18.75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</row>
    <row r="112" spans="1:19" s="485" customFormat="1" ht="18.75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</row>
    <row r="113" spans="1:19" s="485" customFormat="1" ht="18.75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</row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</sheetData>
  <sheetProtection/>
  <mergeCells count="4">
    <mergeCell ref="E17:G17"/>
    <mergeCell ref="E56:G56"/>
    <mergeCell ref="E18:G18"/>
    <mergeCell ref="E55:G55"/>
  </mergeCells>
  <printOptions/>
  <pageMargins left="0.8267716535433072" right="0.11811023622047245" top="0.5905511811023623" bottom="0.1968503937007874" header="0.5118110236220472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334"/>
  <sheetViews>
    <sheetView view="pageBreakPreview" zoomScale="120" zoomScaleNormal="120" zoomScaleSheetLayoutView="120" zoomScalePageLayoutView="120" workbookViewId="0" topLeftCell="A185">
      <selection activeCell="L197" sqref="L197"/>
    </sheetView>
  </sheetViews>
  <sheetFormatPr defaultColWidth="9.140625" defaultRowHeight="21.75" customHeight="1"/>
  <cols>
    <col min="1" max="1" width="3.7109375" style="27" customWidth="1"/>
    <col min="2" max="2" width="2.7109375" style="27" customWidth="1"/>
    <col min="3" max="4" width="4.7109375" style="27" customWidth="1"/>
    <col min="5" max="5" width="0.5625" style="27" customWidth="1"/>
    <col min="6" max="7" width="3.7109375" style="27" customWidth="1"/>
    <col min="8" max="8" width="20.140625" style="27" customWidth="1"/>
    <col min="9" max="9" width="0.5625" style="27" customWidth="1"/>
    <col min="10" max="10" width="11.57421875" style="27" customWidth="1"/>
    <col min="11" max="11" width="0.5625" style="27" customWidth="1"/>
    <col min="12" max="12" width="11.57421875" style="27" customWidth="1"/>
    <col min="13" max="13" width="0.5625" style="27" customWidth="1"/>
    <col min="14" max="14" width="11.57421875" style="27" customWidth="1"/>
    <col min="15" max="15" width="0.5625" style="27" customWidth="1"/>
    <col min="16" max="16" width="11.57421875" style="27" customWidth="1"/>
    <col min="17" max="17" width="4.8515625" style="27" customWidth="1"/>
    <col min="18" max="20" width="17.28125" style="27" bestFit="1" customWidth="1"/>
    <col min="21" max="16384" width="9.140625" style="27" customWidth="1"/>
  </cols>
  <sheetData>
    <row r="1" spans="1:19" s="234" customFormat="1" ht="21">
      <c r="A1" s="406" t="s">
        <v>1450</v>
      </c>
      <c r="S1" s="596"/>
    </row>
    <row r="2" spans="1:16" ht="21.75" customHeight="1">
      <c r="A2" s="238"/>
      <c r="B2" s="28"/>
      <c r="F2" s="649"/>
      <c r="G2" s="649"/>
      <c r="J2" s="650"/>
      <c r="K2" s="650"/>
      <c r="L2" s="650"/>
      <c r="M2" s="650"/>
      <c r="N2" s="651"/>
      <c r="O2" s="651"/>
      <c r="P2" s="651"/>
    </row>
    <row r="3" spans="1:4" ht="21.75" customHeight="1">
      <c r="A3" s="652" t="s">
        <v>876</v>
      </c>
      <c r="B3" s="558" t="s">
        <v>877</v>
      </c>
      <c r="C3" s="653"/>
      <c r="D3" s="653"/>
    </row>
    <row r="4" spans="2:3" ht="21.75" customHeight="1">
      <c r="B4" s="242"/>
      <c r="C4" s="27" t="s">
        <v>878</v>
      </c>
    </row>
    <row r="5" spans="10:16" s="654" customFormat="1" ht="21.75" customHeight="1">
      <c r="J5" s="1357" t="s">
        <v>134</v>
      </c>
      <c r="K5" s="1357"/>
      <c r="L5" s="1357"/>
      <c r="M5" s="1357"/>
      <c r="N5" s="1357"/>
      <c r="O5" s="1357"/>
      <c r="P5" s="1357"/>
    </row>
    <row r="6" spans="10:16" s="654" customFormat="1" ht="21.75" customHeight="1">
      <c r="J6" s="655"/>
      <c r="K6" s="655" t="s">
        <v>130</v>
      </c>
      <c r="L6" s="655"/>
      <c r="M6" s="656"/>
      <c r="N6" s="657" t="s">
        <v>812</v>
      </c>
      <c r="O6" s="657"/>
      <c r="P6" s="657"/>
    </row>
    <row r="7" spans="10:16" s="654" customFormat="1" ht="21.75" customHeight="1">
      <c r="J7" s="658">
        <v>2013</v>
      </c>
      <c r="K7" s="659"/>
      <c r="L7" s="658">
        <v>2012</v>
      </c>
      <c r="M7" s="516"/>
      <c r="N7" s="660" t="s">
        <v>266</v>
      </c>
      <c r="O7" s="661"/>
      <c r="P7" s="660" t="s">
        <v>141</v>
      </c>
    </row>
    <row r="8" spans="4:28" s="654" customFormat="1" ht="21.75" customHeight="1">
      <c r="D8" s="241" t="s">
        <v>879</v>
      </c>
      <c r="E8" s="241"/>
      <c r="F8" s="241"/>
      <c r="G8" s="241"/>
      <c r="J8" s="950">
        <v>22455</v>
      </c>
      <c r="K8" s="951"/>
      <c r="L8" s="950">
        <v>4848</v>
      </c>
      <c r="M8" s="950"/>
      <c r="N8" s="950">
        <v>12895</v>
      </c>
      <c r="O8" s="950"/>
      <c r="P8" s="950">
        <v>4848</v>
      </c>
      <c r="V8" s="663"/>
      <c r="W8" s="663"/>
      <c r="X8" s="663"/>
      <c r="Y8" s="663"/>
      <c r="Z8" s="663"/>
      <c r="AA8" s="663"/>
      <c r="AB8" s="663"/>
    </row>
    <row r="9" spans="4:28" s="654" customFormat="1" ht="21.75" customHeight="1">
      <c r="D9" s="664" t="s">
        <v>880</v>
      </c>
      <c r="E9" s="664"/>
      <c r="F9" s="241"/>
      <c r="G9" s="241"/>
      <c r="J9" s="1323">
        <v>-5141</v>
      </c>
      <c r="K9" s="665"/>
      <c r="L9" s="1323">
        <v>-562</v>
      </c>
      <c r="M9" s="665"/>
      <c r="N9" s="1323">
        <v>-2103</v>
      </c>
      <c r="O9" s="1324"/>
      <c r="P9" s="1325">
        <v>-562</v>
      </c>
      <c r="V9" s="663"/>
      <c r="W9" s="663"/>
      <c r="X9" s="663"/>
      <c r="Y9" s="663"/>
      <c r="Z9" s="663"/>
      <c r="AA9" s="663"/>
      <c r="AB9" s="663"/>
    </row>
    <row r="10" spans="4:28" s="654" customFormat="1" ht="21.75" customHeight="1">
      <c r="D10" s="241" t="s">
        <v>881</v>
      </c>
      <c r="E10" s="241"/>
      <c r="F10" s="241"/>
      <c r="G10" s="241"/>
      <c r="J10" s="1326">
        <f>SUM(J8:J9)</f>
        <v>17314</v>
      </c>
      <c r="K10" s="1326"/>
      <c r="L10" s="1326">
        <f>SUM(L8:L9)</f>
        <v>4286</v>
      </c>
      <c r="M10" s="1326"/>
      <c r="N10" s="1326">
        <f>SUM(N8:N9)</f>
        <v>10792</v>
      </c>
      <c r="O10" s="1326"/>
      <c r="P10" s="1326">
        <f>SUM(P8:P9)</f>
        <v>4286</v>
      </c>
      <c r="V10" s="663"/>
      <c r="W10" s="663"/>
      <c r="X10" s="663"/>
      <c r="Y10" s="663"/>
      <c r="Z10" s="663"/>
      <c r="AA10" s="663"/>
      <c r="AB10" s="663"/>
    </row>
    <row r="11" spans="4:28" s="654" customFormat="1" ht="21.75" customHeight="1">
      <c r="D11" s="241" t="s">
        <v>882</v>
      </c>
      <c r="E11" s="241"/>
      <c r="F11" s="241"/>
      <c r="G11" s="241"/>
      <c r="J11" s="1327">
        <v>-4503</v>
      </c>
      <c r="K11" s="665"/>
      <c r="L11" s="1327">
        <v>-1360</v>
      </c>
      <c r="M11" s="665"/>
      <c r="N11" s="1327">
        <v>-3871</v>
      </c>
      <c r="O11" s="1324"/>
      <c r="P11" s="1328">
        <v>-1360</v>
      </c>
      <c r="V11" s="663"/>
      <c r="W11" s="663"/>
      <c r="X11" s="663"/>
      <c r="Y11" s="663"/>
      <c r="Z11" s="663"/>
      <c r="AA11" s="663"/>
      <c r="AB11" s="663"/>
    </row>
    <row r="12" spans="4:28" s="654" customFormat="1" ht="21.75" customHeight="1" thickBot="1">
      <c r="D12" s="241" t="s">
        <v>883</v>
      </c>
      <c r="E12" s="241"/>
      <c r="F12" s="241" t="s">
        <v>182</v>
      </c>
      <c r="G12" s="241"/>
      <c r="J12" s="1329">
        <f>SUM(J10:J11)</f>
        <v>12811</v>
      </c>
      <c r="K12" s="1330"/>
      <c r="L12" s="1329">
        <f>SUM(L10:L11)</f>
        <v>2926</v>
      </c>
      <c r="M12" s="1330"/>
      <c r="N12" s="1329">
        <f>SUM(N10:N11)</f>
        <v>6921</v>
      </c>
      <c r="O12" s="1331"/>
      <c r="P12" s="1329">
        <f>SUM(P10:P11)</f>
        <v>2926</v>
      </c>
      <c r="V12" s="663"/>
      <c r="W12" s="663"/>
      <c r="X12" s="663"/>
      <c r="Y12" s="663"/>
      <c r="Z12" s="663"/>
      <c r="AA12" s="663"/>
      <c r="AB12" s="663"/>
    </row>
    <row r="13" spans="1:28" s="654" customFormat="1" ht="3" customHeight="1" thickTop="1">
      <c r="A13" s="666"/>
      <c r="B13" s="667"/>
      <c r="D13" s="241"/>
      <c r="E13" s="241"/>
      <c r="F13" s="241"/>
      <c r="G13" s="241"/>
      <c r="J13" s="1332"/>
      <c r="K13" s="1333"/>
      <c r="L13" s="1332"/>
      <c r="M13" s="1334"/>
      <c r="N13" s="1335"/>
      <c r="O13" s="1335"/>
      <c r="P13" s="1335"/>
      <c r="V13" s="663"/>
      <c r="W13" s="663"/>
      <c r="X13" s="663"/>
      <c r="Y13" s="663"/>
      <c r="Z13" s="663"/>
      <c r="AA13" s="663"/>
      <c r="AB13" s="663"/>
    </row>
    <row r="14" spans="1:28" s="654" customFormat="1" ht="21.75" customHeight="1">
      <c r="A14" s="666"/>
      <c r="B14" s="667"/>
      <c r="D14" s="669" t="s">
        <v>884</v>
      </c>
      <c r="E14" s="241"/>
      <c r="F14" s="241"/>
      <c r="G14" s="241"/>
      <c r="J14" s="1333"/>
      <c r="K14" s="1333"/>
      <c r="L14" s="1333"/>
      <c r="M14" s="1334"/>
      <c r="N14" s="1335"/>
      <c r="O14" s="1335"/>
      <c r="P14" s="1335"/>
      <c r="V14" s="663"/>
      <c r="W14" s="663"/>
      <c r="X14" s="663"/>
      <c r="Y14" s="663"/>
      <c r="Z14" s="663"/>
      <c r="AA14" s="663"/>
      <c r="AB14" s="663"/>
    </row>
    <row r="15" spans="1:28" s="654" customFormat="1" ht="21.75" customHeight="1">
      <c r="A15" s="666"/>
      <c r="B15" s="667"/>
      <c r="D15" s="669" t="s">
        <v>885</v>
      </c>
      <c r="E15" s="241"/>
      <c r="F15" s="241"/>
      <c r="G15" s="241"/>
      <c r="J15" s="1333"/>
      <c r="K15" s="1333"/>
      <c r="L15" s="1333"/>
      <c r="M15" s="1334"/>
      <c r="N15" s="1335"/>
      <c r="O15" s="1335"/>
      <c r="P15" s="1335"/>
      <c r="V15" s="663"/>
      <c r="W15" s="663"/>
      <c r="X15" s="663"/>
      <c r="Y15" s="663"/>
      <c r="Z15" s="663"/>
      <c r="AA15" s="663"/>
      <c r="AB15" s="663"/>
    </row>
    <row r="16" spans="1:28" s="654" customFormat="1" ht="21.75" customHeight="1">
      <c r="A16" s="666"/>
      <c r="B16" s="667"/>
      <c r="D16" s="241"/>
      <c r="E16" s="241"/>
      <c r="F16" s="241" t="s">
        <v>886</v>
      </c>
      <c r="G16" s="241"/>
      <c r="J16" s="953">
        <v>4503</v>
      </c>
      <c r="K16" s="953"/>
      <c r="L16" s="953">
        <v>1360</v>
      </c>
      <c r="M16" s="953"/>
      <c r="N16" s="953">
        <v>3871</v>
      </c>
      <c r="O16" s="953"/>
      <c r="P16" s="953">
        <v>1360</v>
      </c>
      <c r="V16" s="663"/>
      <c r="W16" s="663"/>
      <c r="X16" s="663"/>
      <c r="Y16" s="663"/>
      <c r="Z16" s="663"/>
      <c r="AA16" s="663"/>
      <c r="AB16" s="663"/>
    </row>
    <row r="17" spans="1:28" s="654" customFormat="1" ht="21.75" customHeight="1">
      <c r="A17" s="666"/>
      <c r="B17" s="667"/>
      <c r="D17" s="241"/>
      <c r="E17" s="241"/>
      <c r="F17" s="241" t="s">
        <v>887</v>
      </c>
      <c r="G17" s="241"/>
      <c r="J17" s="953"/>
      <c r="K17" s="953"/>
      <c r="L17" s="953"/>
      <c r="M17" s="953"/>
      <c r="N17" s="953"/>
      <c r="O17" s="953"/>
      <c r="P17" s="953"/>
      <c r="V17" s="663"/>
      <c r="W17" s="663"/>
      <c r="X17" s="663"/>
      <c r="Y17" s="663"/>
      <c r="Z17" s="663"/>
      <c r="AA17" s="663"/>
      <c r="AB17" s="663"/>
    </row>
    <row r="18" spans="1:28" s="654" customFormat="1" ht="21.75" customHeight="1">
      <c r="A18" s="666"/>
      <c r="B18" s="667"/>
      <c r="D18" s="241"/>
      <c r="E18" s="241"/>
      <c r="F18" s="241" t="s">
        <v>888</v>
      </c>
      <c r="G18" s="241"/>
      <c r="J18" s="953">
        <v>12811</v>
      </c>
      <c r="K18" s="953"/>
      <c r="L18" s="953">
        <v>2926</v>
      </c>
      <c r="M18" s="953"/>
      <c r="N18" s="953">
        <v>6921</v>
      </c>
      <c r="O18" s="953"/>
      <c r="P18" s="953">
        <v>2926</v>
      </c>
      <c r="V18" s="663"/>
      <c r="W18" s="663"/>
      <c r="X18" s="663"/>
      <c r="Y18" s="663"/>
      <c r="Z18" s="663"/>
      <c r="AA18" s="663"/>
      <c r="AB18" s="663"/>
    </row>
    <row r="19" spans="1:28" s="654" customFormat="1" ht="21.75" customHeight="1" thickBot="1">
      <c r="A19" s="666"/>
      <c r="B19" s="667"/>
      <c r="D19" s="241"/>
      <c r="E19" s="241"/>
      <c r="F19" s="669" t="s">
        <v>157</v>
      </c>
      <c r="G19" s="241"/>
      <c r="J19" s="1329">
        <f>SUM(J16:J18)</f>
        <v>17314</v>
      </c>
      <c r="K19" s="1336"/>
      <c r="L19" s="1329">
        <f>SUM(L16:L18)</f>
        <v>4286</v>
      </c>
      <c r="M19" s="1336"/>
      <c r="N19" s="1329">
        <f>SUM(N16:N18)</f>
        <v>10792</v>
      </c>
      <c r="O19" s="1337"/>
      <c r="P19" s="1329">
        <f>SUM(P16:P18)</f>
        <v>4286</v>
      </c>
      <c r="V19" s="663"/>
      <c r="W19" s="663"/>
      <c r="X19" s="663"/>
      <c r="Y19" s="663"/>
      <c r="Z19" s="663"/>
      <c r="AA19" s="663"/>
      <c r="AB19" s="663"/>
    </row>
    <row r="20" spans="1:28" ht="15" customHeight="1" thickTop="1">
      <c r="A20" s="238"/>
      <c r="B20" s="28"/>
      <c r="F20" s="649"/>
      <c r="G20" s="649"/>
      <c r="J20" s="670"/>
      <c r="K20" s="650"/>
      <c r="L20" s="670"/>
      <c r="M20" s="650"/>
      <c r="R20" s="671"/>
      <c r="S20" s="671"/>
      <c r="T20" s="671"/>
      <c r="V20" s="672"/>
      <c r="W20" s="672"/>
      <c r="X20" s="672"/>
      <c r="Y20" s="672"/>
      <c r="Z20" s="672"/>
      <c r="AA20" s="672"/>
      <c r="AB20" s="672"/>
    </row>
    <row r="21" spans="1:12" ht="21.75" customHeight="1">
      <c r="A21" s="598" t="s">
        <v>889</v>
      </c>
      <c r="B21" s="673" t="s">
        <v>890</v>
      </c>
      <c r="E21" s="674"/>
      <c r="I21" s="674"/>
      <c r="J21" s="485"/>
      <c r="K21" s="485"/>
      <c r="L21" s="485"/>
    </row>
    <row r="22" spans="1:8" s="493" customFormat="1" ht="21.75" customHeight="1">
      <c r="A22" s="675"/>
      <c r="C22" s="493" t="s">
        <v>891</v>
      </c>
      <c r="E22" s="113"/>
      <c r="H22" s="113"/>
    </row>
    <row r="23" spans="2:8" s="493" customFormat="1" ht="21.75" customHeight="1">
      <c r="B23" s="675" t="s">
        <v>892</v>
      </c>
      <c r="E23" s="113"/>
      <c r="H23" s="113"/>
    </row>
    <row r="24" spans="2:8" s="493" customFormat="1" ht="21.75" customHeight="1">
      <c r="B24" s="675" t="s">
        <v>893</v>
      </c>
      <c r="E24" s="113"/>
      <c r="H24" s="113"/>
    </row>
    <row r="25" spans="1:22" s="590" customFormat="1" ht="21.75" customHeight="1">
      <c r="A25" s="676"/>
      <c r="B25" s="493"/>
      <c r="C25" s="493" t="s">
        <v>894</v>
      </c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677"/>
      <c r="T25" s="493"/>
      <c r="U25" s="493"/>
      <c r="V25" s="493"/>
    </row>
    <row r="26" spans="1:22" s="590" customFormat="1" ht="21.75" customHeight="1">
      <c r="A26" s="678"/>
      <c r="B26" s="493" t="s">
        <v>895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677"/>
      <c r="T26" s="493"/>
      <c r="U26" s="493"/>
      <c r="V26" s="493"/>
    </row>
    <row r="27" spans="1:22" s="590" customFormat="1" ht="21.75" customHeight="1">
      <c r="A27" s="678"/>
      <c r="B27" s="493" t="s">
        <v>896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677"/>
      <c r="T27" s="493"/>
      <c r="U27" s="493"/>
      <c r="V27" s="493"/>
    </row>
    <row r="28" spans="1:22" s="590" customFormat="1" ht="21.75" customHeight="1">
      <c r="A28" s="676"/>
      <c r="B28" s="595"/>
      <c r="C28" s="493" t="s">
        <v>897</v>
      </c>
      <c r="D28" s="493"/>
      <c r="E28" s="679"/>
      <c r="F28" s="493"/>
      <c r="G28" s="493"/>
      <c r="H28" s="493"/>
      <c r="I28" s="679"/>
      <c r="J28" s="493"/>
      <c r="K28" s="679"/>
      <c r="L28" s="493"/>
      <c r="M28" s="493"/>
      <c r="N28" s="493"/>
      <c r="O28" s="493"/>
      <c r="P28" s="493"/>
      <c r="Q28" s="493"/>
      <c r="R28" s="493"/>
      <c r="S28" s="677"/>
      <c r="T28" s="493"/>
      <c r="U28" s="493"/>
      <c r="V28" s="493"/>
    </row>
    <row r="29" spans="2:16" s="654" customFormat="1" ht="21.75" customHeight="1">
      <c r="B29" s="667"/>
      <c r="E29" s="680"/>
      <c r="I29" s="680"/>
      <c r="J29" s="1358" t="s">
        <v>134</v>
      </c>
      <c r="K29" s="1358"/>
      <c r="L29" s="1358"/>
      <c r="M29" s="1358"/>
      <c r="N29" s="1358"/>
      <c r="O29" s="1358"/>
      <c r="P29" s="1358"/>
    </row>
    <row r="30" spans="5:16" s="654" customFormat="1" ht="21.75" customHeight="1">
      <c r="E30" s="680"/>
      <c r="I30" s="680"/>
      <c r="J30" s="655"/>
      <c r="K30" s="655" t="s">
        <v>130</v>
      </c>
      <c r="L30" s="655"/>
      <c r="M30" s="681"/>
      <c r="N30" s="1359" t="s">
        <v>119</v>
      </c>
      <c r="O30" s="1359"/>
      <c r="P30" s="1359"/>
    </row>
    <row r="31" spans="5:16" s="654" customFormat="1" ht="21.75" customHeight="1">
      <c r="E31" s="680"/>
      <c r="I31" s="680"/>
      <c r="J31" s="658">
        <v>2013</v>
      </c>
      <c r="K31" s="659"/>
      <c r="L31" s="658">
        <v>2012</v>
      </c>
      <c r="M31" s="682"/>
      <c r="N31" s="658">
        <v>2013</v>
      </c>
      <c r="O31" s="659"/>
      <c r="P31" s="658">
        <v>2012</v>
      </c>
    </row>
    <row r="32" spans="4:16" s="654" customFormat="1" ht="21.75" customHeight="1">
      <c r="D32" s="954" t="s">
        <v>1220</v>
      </c>
      <c r="E32" s="680"/>
      <c r="I32" s="680"/>
      <c r="J32" s="668">
        <v>1115</v>
      </c>
      <c r="K32" s="668"/>
      <c r="L32" s="668">
        <v>827</v>
      </c>
      <c r="M32" s="668"/>
      <c r="N32" s="668">
        <v>1109</v>
      </c>
      <c r="O32" s="668"/>
      <c r="P32" s="668">
        <v>827</v>
      </c>
    </row>
    <row r="33" spans="4:25" s="654" customFormat="1" ht="21.75" customHeight="1">
      <c r="D33" s="955" t="s">
        <v>1221</v>
      </c>
      <c r="I33" s="680"/>
      <c r="J33" s="662">
        <v>219</v>
      </c>
      <c r="K33" s="668"/>
      <c r="L33" s="662">
        <v>288</v>
      </c>
      <c r="M33" s="668"/>
      <c r="N33" s="662">
        <v>202</v>
      </c>
      <c r="O33" s="668"/>
      <c r="P33" s="662">
        <v>282</v>
      </c>
      <c r="R33" s="683"/>
      <c r="S33" s="683"/>
      <c r="T33" s="683"/>
      <c r="U33" s="683"/>
      <c r="V33" s="683"/>
      <c r="W33" s="683"/>
      <c r="X33" s="683"/>
      <c r="Y33" s="683"/>
    </row>
    <row r="34" spans="4:25" s="654" customFormat="1" ht="21.75" customHeight="1">
      <c r="D34" s="654" t="s">
        <v>1225</v>
      </c>
      <c r="I34" s="680"/>
      <c r="J34" s="684">
        <v>1171</v>
      </c>
      <c r="K34" s="668"/>
      <c r="L34" s="684">
        <v>0</v>
      </c>
      <c r="M34" s="668"/>
      <c r="N34" s="684">
        <v>415</v>
      </c>
      <c r="O34" s="668"/>
      <c r="P34" s="684">
        <v>0</v>
      </c>
      <c r="R34" s="683"/>
      <c r="S34" s="683"/>
      <c r="T34" s="683"/>
      <c r="U34" s="683"/>
      <c r="V34" s="683"/>
      <c r="W34" s="683"/>
      <c r="X34" s="683"/>
      <c r="Y34" s="683"/>
    </row>
    <row r="35" spans="4:16" s="654" customFormat="1" ht="21.75" customHeight="1">
      <c r="D35" s="957" t="s">
        <v>1224</v>
      </c>
      <c r="I35" s="680"/>
      <c r="J35" s="662">
        <f>SUM(J32:J34)</f>
        <v>2505</v>
      </c>
      <c r="K35" s="668"/>
      <c r="L35" s="662">
        <f>SUM(L32:L34)</f>
        <v>1115</v>
      </c>
      <c r="M35" s="668"/>
      <c r="N35" s="662">
        <f>SUM(N32:N34)</f>
        <v>1726</v>
      </c>
      <c r="O35" s="668"/>
      <c r="P35" s="662">
        <f>SUM(P32:P34)</f>
        <v>1109</v>
      </c>
    </row>
    <row r="36" spans="4:16" s="654" customFormat="1" ht="21.75" customHeight="1">
      <c r="D36" s="956" t="s">
        <v>665</v>
      </c>
      <c r="E36" s="958"/>
      <c r="F36" s="689" t="s">
        <v>1223</v>
      </c>
      <c r="G36" s="958"/>
      <c r="H36" s="958"/>
      <c r="I36" s="680"/>
      <c r="J36" s="684">
        <v>-817</v>
      </c>
      <c r="K36" s="668"/>
      <c r="L36" s="684">
        <v>0</v>
      </c>
      <c r="M36" s="668"/>
      <c r="N36" s="684">
        <v>-176</v>
      </c>
      <c r="O36" s="668"/>
      <c r="P36" s="684">
        <v>0</v>
      </c>
    </row>
    <row r="37" spans="4:16" s="654" customFormat="1" ht="21.75" customHeight="1" thickBot="1">
      <c r="D37" s="954" t="s">
        <v>1222</v>
      </c>
      <c r="E37" s="958"/>
      <c r="F37" s="958"/>
      <c r="G37" s="958"/>
      <c r="H37" s="958"/>
      <c r="I37" s="680"/>
      <c r="J37" s="662">
        <f>SUM(J35:J36)</f>
        <v>1688</v>
      </c>
      <c r="K37" s="668"/>
      <c r="L37" s="685">
        <f>SUM(L35:L36)</f>
        <v>1115</v>
      </c>
      <c r="M37" s="668"/>
      <c r="N37" s="685">
        <f>SUM(N35:N36)</f>
        <v>1550</v>
      </c>
      <c r="O37" s="668"/>
      <c r="P37" s="685">
        <f>SUM(P35:P36)</f>
        <v>1109</v>
      </c>
    </row>
    <row r="38" spans="9:16" s="654" customFormat="1" ht="8.25" customHeight="1" thickTop="1">
      <c r="I38" s="680"/>
      <c r="J38" s="687"/>
      <c r="K38" s="668"/>
      <c r="L38" s="687"/>
      <c r="M38" s="668"/>
      <c r="N38" s="687"/>
      <c r="O38" s="668"/>
      <c r="P38" s="687"/>
    </row>
    <row r="39" ht="16.5" customHeight="1">
      <c r="P39" s="471" t="s">
        <v>1626</v>
      </c>
    </row>
    <row r="40" spans="1:19" s="234" customFormat="1" ht="21">
      <c r="A40" s="406" t="s">
        <v>1450</v>
      </c>
      <c r="S40" s="596"/>
    </row>
    <row r="41" spans="1:19" s="234" customFormat="1" ht="21">
      <c r="A41" s="438"/>
      <c r="S41" s="596"/>
    </row>
    <row r="42" spans="1:12" ht="21.75" customHeight="1">
      <c r="A42" s="598" t="s">
        <v>889</v>
      </c>
      <c r="B42" s="673" t="s">
        <v>1621</v>
      </c>
      <c r="E42" s="674"/>
      <c r="I42" s="674"/>
      <c r="J42" s="485"/>
      <c r="K42" s="485"/>
      <c r="L42" s="485"/>
    </row>
    <row r="43" spans="1:34" s="695" customFormat="1" ht="18" customHeight="1">
      <c r="A43" s="688"/>
      <c r="B43" s="689"/>
      <c r="C43" s="690" t="s">
        <v>898</v>
      </c>
      <c r="D43" s="689"/>
      <c r="E43" s="689"/>
      <c r="F43" s="689"/>
      <c r="G43" s="689"/>
      <c r="H43" s="689"/>
      <c r="I43" s="654"/>
      <c r="J43" s="654"/>
      <c r="K43" s="654"/>
      <c r="L43" s="691"/>
      <c r="M43" s="656"/>
      <c r="N43" s="688"/>
      <c r="O43" s="692"/>
      <c r="P43" s="692"/>
      <c r="Q43" s="693"/>
      <c r="R43" s="694"/>
      <c r="S43" s="694"/>
      <c r="T43" s="694"/>
      <c r="U43" s="694"/>
      <c r="V43" s="694"/>
      <c r="W43" s="694"/>
      <c r="X43" s="694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</row>
    <row r="44" spans="1:34" s="695" customFormat="1" ht="18" customHeight="1">
      <c r="A44" s="688"/>
      <c r="B44" s="689"/>
      <c r="C44" s="689"/>
      <c r="D44" s="689"/>
      <c r="E44" s="689"/>
      <c r="F44" s="689"/>
      <c r="G44" s="689"/>
      <c r="H44" s="689"/>
      <c r="I44" s="688"/>
      <c r="J44" s="1358" t="s">
        <v>134</v>
      </c>
      <c r="K44" s="1358"/>
      <c r="L44" s="1358"/>
      <c r="M44" s="1358"/>
      <c r="N44" s="1358"/>
      <c r="O44" s="1358"/>
      <c r="P44" s="1358"/>
      <c r="Q44" s="693"/>
      <c r="R44" s="694"/>
      <c r="S44" s="694"/>
      <c r="T44" s="694"/>
      <c r="U44" s="694"/>
      <c r="V44" s="694"/>
      <c r="W44" s="694"/>
      <c r="X44" s="694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</row>
    <row r="45" spans="1:34" s="695" customFormat="1" ht="18" customHeight="1">
      <c r="A45" s="688"/>
      <c r="B45" s="689"/>
      <c r="C45" s="689"/>
      <c r="D45" s="689"/>
      <c r="E45" s="689"/>
      <c r="F45" s="689"/>
      <c r="G45" s="689"/>
      <c r="H45" s="689"/>
      <c r="I45" s="688"/>
      <c r="J45" s="655"/>
      <c r="K45" s="655" t="s">
        <v>130</v>
      </c>
      <c r="L45" s="655"/>
      <c r="M45" s="681"/>
      <c r="N45" s="1359" t="s">
        <v>119</v>
      </c>
      <c r="O45" s="1359"/>
      <c r="P45" s="1359"/>
      <c r="Q45" s="693"/>
      <c r="R45" s="694"/>
      <c r="S45" s="694"/>
      <c r="T45" s="694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</row>
    <row r="46" spans="1:34" s="695" customFormat="1" ht="18" customHeight="1">
      <c r="A46" s="688"/>
      <c r="B46" s="689"/>
      <c r="C46" s="689"/>
      <c r="D46" s="689"/>
      <c r="E46" s="689"/>
      <c r="F46" s="689"/>
      <c r="G46" s="689"/>
      <c r="H46" s="689"/>
      <c r="I46" s="688"/>
      <c r="J46" s="658">
        <v>2013</v>
      </c>
      <c r="K46" s="659"/>
      <c r="L46" s="658">
        <v>2012</v>
      </c>
      <c r="M46" s="682"/>
      <c r="N46" s="658">
        <v>2013</v>
      </c>
      <c r="O46" s="659"/>
      <c r="P46" s="658">
        <v>2012</v>
      </c>
      <c r="Q46" s="693"/>
      <c r="R46" s="694"/>
      <c r="S46" s="694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</row>
    <row r="47" spans="1:34" s="695" customFormat="1" ht="18" customHeight="1">
      <c r="A47" s="688"/>
      <c r="B47" s="689"/>
      <c r="D47" s="696" t="s">
        <v>899</v>
      </c>
      <c r="E47" s="696"/>
      <c r="F47" s="689"/>
      <c r="G47" s="689"/>
      <c r="H47" s="689"/>
      <c r="I47" s="688"/>
      <c r="J47" s="688"/>
      <c r="K47" s="688"/>
      <c r="L47" s="688"/>
      <c r="M47" s="656"/>
      <c r="O47" s="692"/>
      <c r="Q47" s="693"/>
      <c r="R47" s="694"/>
      <c r="S47" s="694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</row>
    <row r="48" spans="1:34" s="695" customFormat="1" ht="18" customHeight="1">
      <c r="A48" s="688"/>
      <c r="B48" s="689"/>
      <c r="D48" s="696"/>
      <c r="E48" s="696"/>
      <c r="F48" s="689" t="s">
        <v>900</v>
      </c>
      <c r="G48" s="689"/>
      <c r="H48" s="689"/>
      <c r="I48" s="688"/>
      <c r="J48" s="697">
        <v>27</v>
      </c>
      <c r="K48" s="698"/>
      <c r="L48" s="697">
        <v>11</v>
      </c>
      <c r="M48" s="699"/>
      <c r="N48" s="697">
        <v>28</v>
      </c>
      <c r="O48" s="700"/>
      <c r="P48" s="697">
        <v>11</v>
      </c>
      <c r="Q48" s="693"/>
      <c r="R48" s="694"/>
      <c r="S48" s="694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</row>
    <row r="49" spans="1:34" s="695" customFormat="1" ht="18" customHeight="1">
      <c r="A49" s="688"/>
      <c r="B49" s="689"/>
      <c r="D49" s="689"/>
      <c r="E49" s="701"/>
      <c r="F49" s="702" t="s">
        <v>126</v>
      </c>
      <c r="G49" s="689"/>
      <c r="H49" s="689"/>
      <c r="I49" s="688"/>
      <c r="J49" s="697">
        <v>1</v>
      </c>
      <c r="K49" s="698"/>
      <c r="L49" s="697">
        <v>3</v>
      </c>
      <c r="M49" s="697"/>
      <c r="N49" s="697">
        <v>1</v>
      </c>
      <c r="O49" s="697"/>
      <c r="P49" s="697">
        <v>3</v>
      </c>
      <c r="Q49" s="693"/>
      <c r="R49" s="694"/>
      <c r="S49" s="694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</row>
    <row r="50" spans="1:34" s="695" customFormat="1" ht="18" customHeight="1">
      <c r="A50" s="688"/>
      <c r="B50" s="689"/>
      <c r="D50" s="689"/>
      <c r="E50" s="703"/>
      <c r="F50" s="696" t="s">
        <v>901</v>
      </c>
      <c r="G50" s="689"/>
      <c r="H50" s="689"/>
      <c r="I50" s="688"/>
      <c r="J50" s="697">
        <v>191</v>
      </c>
      <c r="K50" s="704"/>
      <c r="L50" s="697">
        <v>274</v>
      </c>
      <c r="M50" s="699"/>
      <c r="N50" s="697">
        <v>173</v>
      </c>
      <c r="O50" s="704"/>
      <c r="P50" s="697">
        <v>268</v>
      </c>
      <c r="Q50" s="693"/>
      <c r="R50" s="694"/>
      <c r="S50" s="694"/>
      <c r="T50" s="694"/>
      <c r="U50" s="694"/>
      <c r="V50" s="694"/>
      <c r="W50" s="694"/>
      <c r="X50" s="694"/>
      <c r="Y50" s="694"/>
      <c r="Z50" s="694"/>
      <c r="AA50" s="694"/>
      <c r="AB50" s="694"/>
      <c r="AC50" s="694"/>
      <c r="AD50" s="694"/>
      <c r="AE50" s="694"/>
      <c r="AF50" s="694"/>
      <c r="AG50" s="694"/>
      <c r="AH50" s="694"/>
    </row>
    <row r="51" spans="1:34" s="695" customFormat="1" ht="18" customHeight="1" thickBot="1">
      <c r="A51" s="688"/>
      <c r="B51" s="689"/>
      <c r="D51" s="689"/>
      <c r="E51" s="703"/>
      <c r="F51" s="695" t="s">
        <v>902</v>
      </c>
      <c r="G51" s="689"/>
      <c r="H51" s="689"/>
      <c r="I51" s="688"/>
      <c r="J51" s="705">
        <f>SUM(J48:J50)</f>
        <v>219</v>
      </c>
      <c r="K51" s="706"/>
      <c r="L51" s="705">
        <f>SUM(L48:L50)</f>
        <v>288</v>
      </c>
      <c r="M51" s="706"/>
      <c r="N51" s="705">
        <f>SUM(N48:N50)</f>
        <v>202</v>
      </c>
      <c r="O51" s="706"/>
      <c r="P51" s="705">
        <f>SUM(P48:P50)</f>
        <v>282</v>
      </c>
      <c r="Q51" s="693"/>
      <c r="R51" s="694"/>
      <c r="S51" s="694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</row>
    <row r="52" ht="3" customHeight="1" thickTop="1">
      <c r="A52" s="238"/>
    </row>
    <row r="53" spans="1:6" ht="21">
      <c r="A53" s="238"/>
      <c r="D53" s="696" t="s">
        <v>1334</v>
      </c>
      <c r="E53" s="696"/>
      <c r="F53" s="689"/>
    </row>
    <row r="54" spans="1:16" ht="21.75" thickBot="1">
      <c r="A54" s="238"/>
      <c r="D54" s="696"/>
      <c r="E54" s="696"/>
      <c r="F54" s="689" t="s">
        <v>1225</v>
      </c>
      <c r="J54" s="987">
        <v>1171</v>
      </c>
      <c r="K54" s="698"/>
      <c r="L54" s="987">
        <v>0</v>
      </c>
      <c r="M54" s="699"/>
      <c r="N54" s="987">
        <v>415</v>
      </c>
      <c r="O54" s="700"/>
      <c r="P54" s="987">
        <v>0</v>
      </c>
    </row>
    <row r="55" ht="7.5" customHeight="1" thickTop="1">
      <c r="A55" s="238"/>
    </row>
    <row r="56" spans="3:16" ht="21.75" customHeight="1">
      <c r="C56" s="493" t="s">
        <v>903</v>
      </c>
      <c r="I56" s="674"/>
      <c r="P56" s="707"/>
    </row>
    <row r="57" spans="9:16" s="654" customFormat="1" ht="18.75">
      <c r="I57" s="680"/>
      <c r="N57" s="1357" t="s">
        <v>904</v>
      </c>
      <c r="O57" s="1357"/>
      <c r="P57" s="1357"/>
    </row>
    <row r="58" spans="9:16" s="654" customFormat="1" ht="18.75">
      <c r="I58" s="680"/>
      <c r="N58" s="658">
        <v>2013</v>
      </c>
      <c r="O58" s="659"/>
      <c r="P58" s="658">
        <v>2012</v>
      </c>
    </row>
    <row r="59" spans="3:16" s="654" customFormat="1" ht="18.75">
      <c r="C59" s="708"/>
      <c r="D59" s="686" t="s">
        <v>905</v>
      </c>
      <c r="E59" s="709"/>
      <c r="I59" s="680"/>
      <c r="N59" s="710">
        <v>4.58</v>
      </c>
      <c r="P59" s="710">
        <v>4.35</v>
      </c>
    </row>
    <row r="60" spans="3:16" s="654" customFormat="1" ht="18.75">
      <c r="C60" s="708"/>
      <c r="D60" s="686" t="s">
        <v>1228</v>
      </c>
      <c r="E60" s="709"/>
      <c r="I60" s="680"/>
      <c r="N60" s="710">
        <v>5.34</v>
      </c>
      <c r="P60" s="710">
        <v>4.02</v>
      </c>
    </row>
    <row r="61" spans="3:16" s="654" customFormat="1" ht="18.75">
      <c r="C61" s="711" t="s">
        <v>11</v>
      </c>
      <c r="D61" s="712" t="s">
        <v>906</v>
      </c>
      <c r="E61" s="709"/>
      <c r="I61" s="680"/>
      <c r="N61" s="713" t="s">
        <v>907</v>
      </c>
      <c r="P61" s="710" t="s">
        <v>908</v>
      </c>
    </row>
    <row r="62" spans="3:16" s="654" customFormat="1" ht="18.75">
      <c r="C62" s="711" t="s">
        <v>12</v>
      </c>
      <c r="D62" s="686" t="s">
        <v>909</v>
      </c>
      <c r="E62" s="709"/>
      <c r="I62" s="680"/>
      <c r="N62" s="710" t="s">
        <v>1333</v>
      </c>
      <c r="P62" s="710" t="s">
        <v>1333</v>
      </c>
    </row>
    <row r="63" spans="3:16" s="654" customFormat="1" ht="18.75">
      <c r="C63" s="711"/>
      <c r="D63" s="686" t="s">
        <v>910</v>
      </c>
      <c r="E63" s="709"/>
      <c r="I63" s="680"/>
      <c r="N63" s="710">
        <v>55</v>
      </c>
      <c r="P63" s="710">
        <v>55</v>
      </c>
    </row>
    <row r="64" spans="3:16" s="654" customFormat="1" ht="1.5" customHeight="1">
      <c r="C64" s="711"/>
      <c r="D64" s="714"/>
      <c r="E64" s="709"/>
      <c r="I64" s="680"/>
      <c r="P64" s="710"/>
    </row>
    <row r="65" spans="4:16" s="654" customFormat="1" ht="16.5" customHeight="1">
      <c r="D65" s="959" t="s">
        <v>11</v>
      </c>
      <c r="E65" s="960"/>
      <c r="F65" s="961" t="s">
        <v>1226</v>
      </c>
      <c r="I65" s="680"/>
      <c r="P65" s="710"/>
    </row>
    <row r="66" spans="1:16" s="485" customFormat="1" ht="16.5" customHeight="1">
      <c r="A66" s="716"/>
      <c r="D66" s="959" t="s">
        <v>12</v>
      </c>
      <c r="E66" s="962"/>
      <c r="F66" s="961" t="s">
        <v>1227</v>
      </c>
      <c r="L66" s="718"/>
      <c r="M66" s="488"/>
      <c r="N66" s="27"/>
      <c r="O66" s="719"/>
      <c r="P66" s="707"/>
    </row>
    <row r="67" spans="1:16" s="485" customFormat="1" ht="21.75" customHeight="1">
      <c r="A67" s="716"/>
      <c r="C67" s="3" t="s">
        <v>1229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s="485" customFormat="1" ht="21">
      <c r="A68" s="716"/>
      <c r="C68" s="4"/>
      <c r="D68" s="4"/>
      <c r="E68" s="4"/>
      <c r="F68" s="4"/>
      <c r="G68" s="4"/>
      <c r="H68" s="4"/>
      <c r="I68" s="4"/>
      <c r="J68" s="1358" t="s">
        <v>134</v>
      </c>
      <c r="K68" s="1358"/>
      <c r="L68" s="1358"/>
      <c r="M68" s="1358"/>
      <c r="N68" s="1358"/>
      <c r="O68" s="1358"/>
      <c r="P68" s="1358"/>
    </row>
    <row r="69" spans="1:16" s="485" customFormat="1" ht="21">
      <c r="A69" s="716"/>
      <c r="C69" s="4"/>
      <c r="D69" s="4"/>
      <c r="E69" s="4"/>
      <c r="F69" s="4"/>
      <c r="G69" s="4"/>
      <c r="H69" s="4"/>
      <c r="I69" s="4"/>
      <c r="J69" s="655"/>
      <c r="K69" s="655" t="s">
        <v>130</v>
      </c>
      <c r="L69" s="655"/>
      <c r="M69" s="681"/>
      <c r="N69" s="1359" t="s">
        <v>119</v>
      </c>
      <c r="O69" s="1359"/>
      <c r="P69" s="1359"/>
    </row>
    <row r="70" spans="1:16" s="485" customFormat="1" ht="21">
      <c r="A70" s="716"/>
      <c r="C70" s="4"/>
      <c r="D70" s="4"/>
      <c r="E70" s="4"/>
      <c r="F70" s="4"/>
      <c r="G70" s="4"/>
      <c r="H70" s="4"/>
      <c r="I70" s="4"/>
      <c r="J70" s="658">
        <v>2013</v>
      </c>
      <c r="K70" s="659"/>
      <c r="L70" s="658">
        <v>2012</v>
      </c>
      <c r="M70" s="682"/>
      <c r="N70" s="658">
        <v>2013</v>
      </c>
      <c r="O70" s="659"/>
      <c r="P70" s="658">
        <v>2012</v>
      </c>
    </row>
    <row r="71" spans="1:16" s="485" customFormat="1" ht="21">
      <c r="A71" s="716"/>
      <c r="C71" s="4"/>
      <c r="D71" s="4"/>
      <c r="F71" s="963" t="s">
        <v>266</v>
      </c>
      <c r="G71" s="4"/>
      <c r="H71" s="4"/>
      <c r="I71" s="4"/>
      <c r="J71" s="62">
        <v>2505</v>
      </c>
      <c r="K71" s="4"/>
      <c r="L71" s="964">
        <v>0</v>
      </c>
      <c r="M71" s="4"/>
      <c r="N71" s="964">
        <v>1726</v>
      </c>
      <c r="O71" s="4"/>
      <c r="P71" s="964">
        <v>0</v>
      </c>
    </row>
    <row r="72" spans="1:16" s="485" customFormat="1" ht="21">
      <c r="A72" s="716"/>
      <c r="C72" s="4"/>
      <c r="D72" s="4"/>
      <c r="F72" s="963" t="s">
        <v>141</v>
      </c>
      <c r="G72" s="4"/>
      <c r="H72" s="4"/>
      <c r="I72" s="4"/>
      <c r="J72" s="62">
        <v>1115</v>
      </c>
      <c r="K72" s="4"/>
      <c r="L72" s="964">
        <v>1115</v>
      </c>
      <c r="M72" s="4"/>
      <c r="N72" s="964">
        <v>1109</v>
      </c>
      <c r="O72" s="4"/>
      <c r="P72" s="964">
        <v>1109</v>
      </c>
    </row>
    <row r="73" spans="1:16" s="485" customFormat="1" ht="21">
      <c r="A73" s="716"/>
      <c r="C73" s="4"/>
      <c r="D73" s="4"/>
      <c r="F73" s="963" t="s">
        <v>1230</v>
      </c>
      <c r="G73" s="4"/>
      <c r="H73" s="4"/>
      <c r="I73" s="4"/>
      <c r="J73" s="62">
        <v>827</v>
      </c>
      <c r="K73" s="4"/>
      <c r="L73" s="964">
        <v>827</v>
      </c>
      <c r="M73" s="4"/>
      <c r="N73" s="964">
        <v>827</v>
      </c>
      <c r="O73" s="4"/>
      <c r="P73" s="964">
        <v>827</v>
      </c>
    </row>
    <row r="74" spans="1:16" s="485" customFormat="1" ht="21">
      <c r="A74" s="716"/>
      <c r="D74" s="715"/>
      <c r="E74" s="717"/>
      <c r="L74" s="718"/>
      <c r="M74" s="488"/>
      <c r="N74" s="27"/>
      <c r="O74" s="719"/>
      <c r="P74" s="707"/>
    </row>
    <row r="75" spans="1:14" s="295" customFormat="1" ht="21">
      <c r="A75" s="598" t="s">
        <v>911</v>
      </c>
      <c r="B75" s="673" t="s">
        <v>1335</v>
      </c>
      <c r="C75" s="228"/>
      <c r="D75" s="228"/>
      <c r="E75" s="228"/>
      <c r="F75" s="229"/>
      <c r="N75" s="722"/>
    </row>
    <row r="76" spans="1:14" s="295" customFormat="1" ht="20.25">
      <c r="A76" s="229"/>
      <c r="B76" s="1339"/>
      <c r="C76" s="1339" t="s">
        <v>1648</v>
      </c>
      <c r="E76" s="1340"/>
      <c r="F76" s="229"/>
      <c r="N76" s="722"/>
    </row>
    <row r="77" spans="1:14" s="295" customFormat="1" ht="20.25">
      <c r="A77" s="229"/>
      <c r="B77" s="1339" t="s">
        <v>1336</v>
      </c>
      <c r="C77" s="1339"/>
      <c r="E77" s="1340"/>
      <c r="F77" s="229"/>
      <c r="N77" s="722"/>
    </row>
    <row r="78" spans="1:14" s="295" customFormat="1" ht="20.25">
      <c r="A78" s="229"/>
      <c r="B78" s="1339" t="s">
        <v>1649</v>
      </c>
      <c r="C78" s="1340"/>
      <c r="E78" s="1340"/>
      <c r="F78" s="229"/>
      <c r="N78" s="722"/>
    </row>
    <row r="79" spans="1:14" s="295" customFormat="1" ht="21.75">
      <c r="A79" s="229"/>
      <c r="B79" s="988"/>
      <c r="C79" s="989"/>
      <c r="E79" s="989"/>
      <c r="F79" s="229"/>
      <c r="N79" s="722"/>
    </row>
    <row r="80" spans="1:14" s="295" customFormat="1" ht="21.75" customHeight="1">
      <c r="A80" s="229"/>
      <c r="B80" s="988"/>
      <c r="C80" s="989"/>
      <c r="E80" s="989"/>
      <c r="F80" s="229"/>
      <c r="N80" s="722"/>
    </row>
    <row r="81" spans="1:14" s="295" customFormat="1" ht="27.75" customHeight="1">
      <c r="A81" s="229"/>
      <c r="B81" s="988"/>
      <c r="C81" s="989"/>
      <c r="E81" s="989"/>
      <c r="F81" s="229"/>
      <c r="N81" s="722"/>
    </row>
    <row r="82" spans="1:34" s="555" customFormat="1" ht="21.75" customHeight="1">
      <c r="A82" s="239"/>
      <c r="F82" s="485"/>
      <c r="G82" s="485"/>
      <c r="P82" s="471" t="s">
        <v>1464</v>
      </c>
      <c r="Q82" s="723"/>
      <c r="R82" s="724"/>
      <c r="S82" s="724"/>
      <c r="T82" s="724"/>
      <c r="U82" s="724"/>
      <c r="V82" s="724"/>
      <c r="W82" s="724"/>
      <c r="X82" s="724"/>
      <c r="Y82" s="724"/>
      <c r="Z82" s="724"/>
      <c r="AA82" s="724"/>
      <c r="AB82" s="724"/>
      <c r="AC82" s="724"/>
      <c r="AD82" s="724"/>
      <c r="AE82" s="724"/>
      <c r="AF82" s="724"/>
      <c r="AG82" s="724"/>
      <c r="AH82" s="724"/>
    </row>
    <row r="83" spans="1:19" s="234" customFormat="1" ht="21">
      <c r="A83" s="406" t="s">
        <v>1450</v>
      </c>
      <c r="S83" s="596"/>
    </row>
    <row r="84" spans="1:15" s="29" customFormat="1" ht="21.75" customHeight="1">
      <c r="A84" s="652"/>
      <c r="D84" s="30"/>
      <c r="E84" s="30"/>
      <c r="F84" s="31"/>
      <c r="G84" s="31"/>
      <c r="O84" s="5"/>
    </row>
    <row r="85" spans="1:15" s="29" customFormat="1" ht="21.75" customHeight="1">
      <c r="A85" s="720" t="s">
        <v>913</v>
      </c>
      <c r="B85" s="558" t="s">
        <v>912</v>
      </c>
      <c r="C85" s="30"/>
      <c r="D85" s="30"/>
      <c r="E85" s="30"/>
      <c r="F85" s="31"/>
      <c r="G85" s="31"/>
      <c r="O85" s="5"/>
    </row>
    <row r="86" spans="1:15" s="29" customFormat="1" ht="21.75" customHeight="1">
      <c r="A86" s="720"/>
      <c r="B86" s="558"/>
      <c r="C86" s="1021" t="s">
        <v>786</v>
      </c>
      <c r="D86" s="30"/>
      <c r="E86" s="30"/>
      <c r="F86" s="31"/>
      <c r="G86" s="31"/>
      <c r="O86" s="5"/>
    </row>
    <row r="87" spans="1:25" s="4" customFormat="1" ht="21">
      <c r="A87" s="721"/>
      <c r="B87" s="1224"/>
      <c r="C87" s="270" t="s">
        <v>1572</v>
      </c>
      <c r="D87" s="270"/>
      <c r="F87" s="1225"/>
      <c r="G87" s="1225"/>
      <c r="H87" s="1225"/>
      <c r="I87" s="1225"/>
      <c r="J87" s="1225"/>
      <c r="K87" s="1225"/>
      <c r="L87" s="1225"/>
      <c r="M87" s="1225"/>
      <c r="N87" s="1225"/>
      <c r="O87" s="1225"/>
      <c r="P87" s="1225"/>
      <c r="Q87" s="1225"/>
      <c r="R87" s="1225"/>
      <c r="S87" s="1225"/>
      <c r="Y87" s="1226"/>
    </row>
    <row r="88" spans="1:25" s="4" customFormat="1" ht="21">
      <c r="A88" s="721"/>
      <c r="B88" s="270" t="s">
        <v>1573</v>
      </c>
      <c r="C88" s="270"/>
      <c r="D88" s="270"/>
      <c r="F88" s="1225"/>
      <c r="G88" s="1225"/>
      <c r="H88" s="1225"/>
      <c r="I88" s="1225"/>
      <c r="J88" s="1225"/>
      <c r="K88" s="1225"/>
      <c r="L88" s="1225"/>
      <c r="M88" s="1225"/>
      <c r="N88" s="1225"/>
      <c r="O88" s="1225"/>
      <c r="P88" s="1225"/>
      <c r="Q88" s="1225"/>
      <c r="R88" s="1225"/>
      <c r="S88" s="1225"/>
      <c r="Y88" s="1226"/>
    </row>
    <row r="89" spans="1:25" s="4" customFormat="1" ht="21">
      <c r="A89" s="721"/>
      <c r="B89" s="270" t="s">
        <v>1574</v>
      </c>
      <c r="C89" s="270"/>
      <c r="D89" s="270"/>
      <c r="F89" s="1225"/>
      <c r="G89" s="1225"/>
      <c r="H89" s="1225"/>
      <c r="I89" s="1225"/>
      <c r="J89" s="1225"/>
      <c r="K89" s="1225"/>
      <c r="L89" s="1225"/>
      <c r="M89" s="1225"/>
      <c r="N89" s="1225"/>
      <c r="O89" s="1225"/>
      <c r="P89" s="1225"/>
      <c r="Q89" s="1225"/>
      <c r="R89" s="1225"/>
      <c r="S89" s="1225"/>
      <c r="Y89" s="1226"/>
    </row>
    <row r="90" spans="1:25" s="4" customFormat="1" ht="21">
      <c r="A90" s="721"/>
      <c r="B90" s="270" t="s">
        <v>1575</v>
      </c>
      <c r="C90" s="270"/>
      <c r="D90" s="270"/>
      <c r="F90" s="1225"/>
      <c r="G90" s="1225"/>
      <c r="H90" s="1225"/>
      <c r="I90" s="1225"/>
      <c r="J90" s="1225"/>
      <c r="K90" s="1225"/>
      <c r="L90" s="1225"/>
      <c r="M90" s="1225"/>
      <c r="N90" s="1225"/>
      <c r="O90" s="1225"/>
      <c r="P90" s="1225"/>
      <c r="Q90" s="1225"/>
      <c r="R90" s="1225"/>
      <c r="S90" s="1225"/>
      <c r="Y90" s="1226"/>
    </row>
    <row r="91" spans="1:25" s="4" customFormat="1" ht="21">
      <c r="A91" s="721"/>
      <c r="B91" s="270" t="s">
        <v>1576</v>
      </c>
      <c r="C91" s="270"/>
      <c r="D91" s="270"/>
      <c r="F91" s="1225"/>
      <c r="G91" s="1225"/>
      <c r="H91" s="1225"/>
      <c r="I91" s="1225"/>
      <c r="J91" s="1225"/>
      <c r="K91" s="1225"/>
      <c r="L91" s="1225"/>
      <c r="M91" s="1225"/>
      <c r="N91" s="1225"/>
      <c r="O91" s="1225"/>
      <c r="P91" s="1225"/>
      <c r="Q91" s="1225"/>
      <c r="R91" s="1225"/>
      <c r="S91" s="1225"/>
      <c r="Y91" s="1226"/>
    </row>
    <row r="92" spans="1:25" s="4" customFormat="1" ht="21">
      <c r="A92" s="721"/>
      <c r="B92" s="1007" t="s">
        <v>1232</v>
      </c>
      <c r="C92" s="270"/>
      <c r="D92" s="270"/>
      <c r="F92" s="1225"/>
      <c r="G92" s="1225"/>
      <c r="H92" s="1225"/>
      <c r="I92" s="1225"/>
      <c r="J92" s="1225"/>
      <c r="K92" s="1225"/>
      <c r="L92" s="1225"/>
      <c r="M92" s="1225"/>
      <c r="N92" s="1225"/>
      <c r="O92" s="1225"/>
      <c r="P92" s="1225"/>
      <c r="Q92" s="1225"/>
      <c r="R92" s="1225"/>
      <c r="S92" s="1225"/>
      <c r="Y92" s="1226"/>
    </row>
    <row r="93" spans="1:25" s="4" customFormat="1" ht="21">
      <c r="A93" s="721"/>
      <c r="B93" s="772"/>
      <c r="C93" s="27" t="s">
        <v>1231</v>
      </c>
      <c r="D93" s="27"/>
      <c r="F93" s="1225"/>
      <c r="G93" s="1225"/>
      <c r="H93" s="1225"/>
      <c r="I93" s="1225"/>
      <c r="J93" s="1225"/>
      <c r="K93" s="1225"/>
      <c r="L93" s="1225"/>
      <c r="M93" s="1225"/>
      <c r="N93" s="1225"/>
      <c r="O93" s="1225"/>
      <c r="P93" s="1225"/>
      <c r="Q93" s="1225"/>
      <c r="R93" s="1225"/>
      <c r="S93" s="1225"/>
      <c r="Y93" s="1226"/>
    </row>
    <row r="94" spans="1:25" s="4" customFormat="1" ht="15" customHeight="1">
      <c r="A94" s="721"/>
      <c r="B94" s="772"/>
      <c r="C94" s="27"/>
      <c r="D94" s="27"/>
      <c r="F94" s="1225"/>
      <c r="G94" s="1225"/>
      <c r="H94" s="1225"/>
      <c r="I94" s="1225"/>
      <c r="J94" s="1225"/>
      <c r="K94" s="1225"/>
      <c r="L94" s="1225"/>
      <c r="M94" s="1225"/>
      <c r="N94" s="1225"/>
      <c r="O94" s="1225"/>
      <c r="P94" s="1225"/>
      <c r="Q94" s="1225"/>
      <c r="R94" s="1225"/>
      <c r="S94" s="1225"/>
      <c r="Y94" s="1226"/>
    </row>
    <row r="95" spans="1:25" s="726" customFormat="1" ht="21.75" customHeight="1">
      <c r="A95" s="725" t="s">
        <v>915</v>
      </c>
      <c r="B95" s="558" t="s">
        <v>914</v>
      </c>
      <c r="C95" s="27"/>
      <c r="D95" s="27"/>
      <c r="E95" s="27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15" s="29" customFormat="1" ht="21.75" customHeight="1">
      <c r="A96" s="720"/>
      <c r="B96" s="558"/>
      <c r="C96" s="1021" t="s">
        <v>786</v>
      </c>
      <c r="D96" s="30"/>
      <c r="E96" s="30"/>
      <c r="F96" s="31"/>
      <c r="G96" s="31"/>
      <c r="O96" s="5"/>
    </row>
    <row r="97" spans="1:25" s="726" customFormat="1" ht="21.75" customHeight="1">
      <c r="A97" s="725"/>
      <c r="B97" s="1227"/>
      <c r="C97" s="1228" t="s">
        <v>1577</v>
      </c>
      <c r="D97" s="1228"/>
      <c r="E97" s="27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s="726" customFormat="1" ht="21.75" customHeight="1">
      <c r="A98" s="725"/>
      <c r="B98" s="27" t="s">
        <v>1579</v>
      </c>
      <c r="C98" s="1228"/>
      <c r="D98" s="1228"/>
      <c r="E98" s="27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s="726" customFormat="1" ht="21.75" customHeight="1">
      <c r="A99" s="725"/>
      <c r="B99" s="27" t="s">
        <v>1578</v>
      </c>
      <c r="C99" s="1228"/>
      <c r="D99" s="1228"/>
      <c r="E99" s="27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 customHeight="1">
      <c r="A100" s="720"/>
      <c r="B100" s="727"/>
      <c r="C100" s="29"/>
      <c r="D100" s="29"/>
      <c r="F100" s="30"/>
      <c r="G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34" s="555" customFormat="1" ht="21.75" customHeight="1">
      <c r="A101" s="728" t="s">
        <v>916</v>
      </c>
      <c r="B101" s="938" t="s">
        <v>1650</v>
      </c>
      <c r="F101" s="485"/>
      <c r="G101" s="485"/>
      <c r="H101" s="485"/>
      <c r="Q101" s="723"/>
      <c r="R101" s="724"/>
      <c r="S101" s="724"/>
      <c r="T101" s="724"/>
      <c r="U101" s="724"/>
      <c r="V101" s="724"/>
      <c r="W101" s="724"/>
      <c r="X101" s="724"/>
      <c r="Y101" s="724"/>
      <c r="Z101" s="724"/>
      <c r="AA101" s="724"/>
      <c r="AB101" s="724"/>
      <c r="AC101" s="724"/>
      <c r="AD101" s="724"/>
      <c r="AE101" s="724"/>
      <c r="AF101" s="724"/>
      <c r="AG101" s="724"/>
      <c r="AH101" s="724"/>
    </row>
    <row r="102" spans="1:34" s="555" customFormat="1" ht="21.75" customHeight="1">
      <c r="A102" s="728"/>
      <c r="C102" s="555" t="s">
        <v>1651</v>
      </c>
      <c r="F102" s="485"/>
      <c r="G102" s="485"/>
      <c r="H102" s="485"/>
      <c r="Q102" s="723"/>
      <c r="R102" s="724"/>
      <c r="S102" s="724"/>
      <c r="T102" s="724"/>
      <c r="U102" s="724"/>
      <c r="V102" s="724"/>
      <c r="W102" s="724"/>
      <c r="X102" s="724"/>
      <c r="Y102" s="724"/>
      <c r="Z102" s="724"/>
      <c r="AA102" s="724"/>
      <c r="AB102" s="724"/>
      <c r="AC102" s="724"/>
      <c r="AD102" s="724"/>
      <c r="AE102" s="724"/>
      <c r="AF102" s="724"/>
      <c r="AG102" s="724"/>
      <c r="AH102" s="724"/>
    </row>
    <row r="103" spans="1:34" s="555" customFormat="1" ht="21.75" customHeight="1">
      <c r="A103" s="728"/>
      <c r="B103" s="555" t="s">
        <v>1580</v>
      </c>
      <c r="F103" s="485"/>
      <c r="G103" s="485"/>
      <c r="H103" s="485"/>
      <c r="Q103" s="723"/>
      <c r="R103" s="724"/>
      <c r="S103" s="724"/>
      <c r="T103" s="724"/>
      <c r="U103" s="724"/>
      <c r="V103" s="724"/>
      <c r="W103" s="724"/>
      <c r="X103" s="724"/>
      <c r="Y103" s="724"/>
      <c r="Z103" s="724"/>
      <c r="AA103" s="724"/>
      <c r="AB103" s="724"/>
      <c r="AC103" s="724"/>
      <c r="AD103" s="724"/>
      <c r="AE103" s="724"/>
      <c r="AF103" s="724"/>
      <c r="AG103" s="724"/>
      <c r="AH103" s="724"/>
    </row>
    <row r="104" spans="1:34" s="555" customFormat="1" ht="21.75" customHeight="1">
      <c r="A104" s="728"/>
      <c r="B104" s="555" t="s">
        <v>1233</v>
      </c>
      <c r="F104" s="485"/>
      <c r="G104" s="485"/>
      <c r="H104" s="485"/>
      <c r="Q104" s="723"/>
      <c r="R104" s="724"/>
      <c r="S104" s="724"/>
      <c r="T104" s="724"/>
      <c r="U104" s="724"/>
      <c r="V104" s="724"/>
      <c r="W104" s="724"/>
      <c r="X104" s="724"/>
      <c r="Y104" s="724"/>
      <c r="Z104" s="724"/>
      <c r="AA104" s="724"/>
      <c r="AB104" s="724"/>
      <c r="AC104" s="724"/>
      <c r="AD104" s="724"/>
      <c r="AE104" s="724"/>
      <c r="AF104" s="724"/>
      <c r="AG104" s="724"/>
      <c r="AH104" s="724"/>
    </row>
    <row r="105" spans="1:34" s="555" customFormat="1" ht="21.75" customHeight="1">
      <c r="A105" s="728"/>
      <c r="C105" s="555" t="s">
        <v>1652</v>
      </c>
      <c r="F105" s="485"/>
      <c r="G105" s="485"/>
      <c r="H105" s="485"/>
      <c r="Q105" s="723"/>
      <c r="R105" s="724"/>
      <c r="S105" s="724"/>
      <c r="T105" s="724"/>
      <c r="U105" s="724"/>
      <c r="V105" s="724"/>
      <c r="W105" s="724"/>
      <c r="X105" s="724"/>
      <c r="Y105" s="724"/>
      <c r="Z105" s="724"/>
      <c r="AA105" s="724"/>
      <c r="AB105" s="724"/>
      <c r="AC105" s="724"/>
      <c r="AD105" s="724"/>
      <c r="AE105" s="724"/>
      <c r="AF105" s="724"/>
      <c r="AG105" s="724"/>
      <c r="AH105" s="724"/>
    </row>
    <row r="106" spans="1:34" s="555" customFormat="1" ht="21.75" customHeight="1">
      <c r="A106" s="728"/>
      <c r="B106" s="555" t="s">
        <v>1653</v>
      </c>
      <c r="F106" s="485"/>
      <c r="G106" s="485"/>
      <c r="H106" s="485"/>
      <c r="Q106" s="723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</row>
    <row r="107" ht="15" customHeight="1">
      <c r="A107" s="238"/>
    </row>
    <row r="108" spans="1:16" s="29" customFormat="1" ht="21.75" customHeight="1">
      <c r="A108" s="729" t="s">
        <v>922</v>
      </c>
      <c r="B108" s="730" t="s">
        <v>917</v>
      </c>
      <c r="C108" s="731"/>
      <c r="D108" s="731"/>
      <c r="E108" s="731"/>
      <c r="F108" s="731"/>
      <c r="G108" s="731"/>
      <c r="H108" s="732"/>
      <c r="I108" s="732"/>
      <c r="J108" s="732"/>
      <c r="K108" s="732"/>
      <c r="L108" s="732"/>
      <c r="M108" s="732"/>
      <c r="N108" s="732"/>
      <c r="O108" s="732"/>
      <c r="P108" s="732"/>
    </row>
    <row r="109" spans="1:19" s="578" customFormat="1" ht="21.75" customHeight="1">
      <c r="A109" s="183"/>
      <c r="B109" s="495"/>
      <c r="C109" s="495" t="s">
        <v>1581</v>
      </c>
      <c r="D109" s="733"/>
      <c r="E109" s="733"/>
      <c r="F109" s="73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</row>
    <row r="110" spans="1:19" s="578" customFormat="1" ht="21.75" customHeight="1">
      <c r="A110" s="183"/>
      <c r="B110" s="495" t="s">
        <v>1582</v>
      </c>
      <c r="C110" s="495"/>
      <c r="D110" s="733"/>
      <c r="E110" s="733"/>
      <c r="F110" s="73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</row>
    <row r="111" spans="1:19" s="578" customFormat="1" ht="21.75" customHeight="1">
      <c r="A111" s="183"/>
      <c r="B111" s="495" t="s">
        <v>1583</v>
      </c>
      <c r="C111" s="495"/>
      <c r="D111" s="733"/>
      <c r="E111" s="733"/>
      <c r="F111" s="73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</row>
    <row r="112" spans="2:16" s="734" customFormat="1" ht="21" customHeight="1">
      <c r="B112" s="654"/>
      <c r="C112" s="654"/>
      <c r="D112" s="654"/>
      <c r="E112" s="654"/>
      <c r="J112" s="735" t="s">
        <v>1234</v>
      </c>
      <c r="K112" s="735"/>
      <c r="L112" s="735"/>
      <c r="M112" s="735"/>
      <c r="N112" s="735"/>
      <c r="O112" s="735"/>
      <c r="P112" s="735"/>
    </row>
    <row r="113" spans="2:16" s="734" customFormat="1" ht="21" customHeight="1">
      <c r="B113" s="654"/>
      <c r="C113" s="654"/>
      <c r="D113" s="654"/>
      <c r="E113" s="654"/>
      <c r="J113" s="655"/>
      <c r="K113" s="655" t="s">
        <v>130</v>
      </c>
      <c r="L113" s="655"/>
      <c r="M113" s="681"/>
      <c r="N113" s="736" t="s">
        <v>119</v>
      </c>
      <c r="O113" s="736"/>
      <c r="P113" s="736"/>
    </row>
    <row r="114" spans="2:16" s="734" customFormat="1" ht="21" customHeight="1">
      <c r="B114" s="654"/>
      <c r="C114" s="654"/>
      <c r="D114" s="654"/>
      <c r="E114" s="654"/>
      <c r="J114" s="658">
        <v>2013</v>
      </c>
      <c r="K114" s="659"/>
      <c r="L114" s="658">
        <v>2012</v>
      </c>
      <c r="M114" s="682"/>
      <c r="N114" s="658">
        <v>2013</v>
      </c>
      <c r="O114" s="659"/>
      <c r="P114" s="658">
        <v>2012</v>
      </c>
    </row>
    <row r="115" spans="1:16" s="734" customFormat="1" ht="21" customHeight="1">
      <c r="A115" s="737"/>
      <c r="C115" s="738" t="s">
        <v>918</v>
      </c>
      <c r="E115" s="737"/>
      <c r="F115" s="737"/>
      <c r="G115" s="737"/>
      <c r="H115" s="737"/>
      <c r="I115" s="737"/>
      <c r="J115" s="739"/>
      <c r="K115" s="740"/>
      <c r="L115" s="740"/>
      <c r="M115" s="739"/>
      <c r="N115" s="739"/>
      <c r="O115" s="739"/>
      <c r="P115" s="739"/>
    </row>
    <row r="116" spans="1:24" s="734" customFormat="1" ht="21" customHeight="1">
      <c r="A116" s="741"/>
      <c r="B116" s="741"/>
      <c r="C116" s="742" t="s">
        <v>919</v>
      </c>
      <c r="E116" s="741"/>
      <c r="F116" s="741"/>
      <c r="G116" s="741"/>
      <c r="H116" s="741"/>
      <c r="I116" s="743"/>
      <c r="J116" s="744">
        <v>267923</v>
      </c>
      <c r="K116" s="745"/>
      <c r="L116" s="745">
        <v>107047</v>
      </c>
      <c r="M116" s="746"/>
      <c r="N116" s="744">
        <v>203445</v>
      </c>
      <c r="O116" s="744"/>
      <c r="P116" s="744">
        <v>105027</v>
      </c>
      <c r="R116" s="683"/>
      <c r="S116" s="683"/>
      <c r="T116" s="683"/>
      <c r="U116" s="683"/>
      <c r="V116" s="683"/>
      <c r="W116" s="683"/>
      <c r="X116" s="683"/>
    </row>
    <row r="117" spans="1:24" s="734" customFormat="1" ht="21" customHeight="1">
      <c r="A117" s="741"/>
      <c r="B117" s="741"/>
      <c r="C117" s="747" t="s">
        <v>920</v>
      </c>
      <c r="E117" s="741"/>
      <c r="F117" s="741"/>
      <c r="G117" s="741"/>
      <c r="H117" s="741"/>
      <c r="I117" s="743"/>
      <c r="J117" s="744"/>
      <c r="K117" s="745"/>
      <c r="L117" s="745"/>
      <c r="M117" s="746"/>
      <c r="N117" s="744"/>
      <c r="O117" s="744"/>
      <c r="P117" s="744"/>
      <c r="R117" s="683"/>
      <c r="S117" s="683"/>
      <c r="T117" s="683"/>
      <c r="U117" s="683"/>
      <c r="V117" s="683"/>
      <c r="W117" s="683"/>
      <c r="X117" s="683"/>
    </row>
    <row r="118" spans="1:24" s="734" customFormat="1" ht="21" customHeight="1">
      <c r="A118" s="741"/>
      <c r="B118" s="741"/>
      <c r="D118" s="734" t="s">
        <v>921</v>
      </c>
      <c r="E118" s="741"/>
      <c r="F118" s="741"/>
      <c r="G118" s="741"/>
      <c r="H118" s="741"/>
      <c r="I118" s="743"/>
      <c r="J118" s="748">
        <v>3693178</v>
      </c>
      <c r="K118" s="749"/>
      <c r="L118" s="748">
        <v>3127377</v>
      </c>
      <c r="M118" s="750"/>
      <c r="N118" s="748">
        <v>3693178</v>
      </c>
      <c r="O118" s="749"/>
      <c r="P118" s="748">
        <v>3127377</v>
      </c>
      <c r="R118" s="683"/>
      <c r="S118" s="683"/>
      <c r="T118" s="683"/>
      <c r="U118" s="683"/>
      <c r="V118" s="683"/>
      <c r="W118" s="683"/>
      <c r="X118" s="683"/>
    </row>
    <row r="119" spans="1:16" s="734" customFormat="1" ht="21" customHeight="1">
      <c r="A119" s="741"/>
      <c r="B119" s="741"/>
      <c r="C119" s="747" t="s">
        <v>918</v>
      </c>
      <c r="E119" s="741"/>
      <c r="F119" s="741"/>
      <c r="G119" s="741"/>
      <c r="H119" s="741"/>
      <c r="I119" s="741"/>
      <c r="J119" s="751">
        <v>0.073</v>
      </c>
      <c r="K119" s="751"/>
      <c r="L119" s="751">
        <f>L116/L118</f>
        <v>0.034229004050359134</v>
      </c>
      <c r="M119" s="751"/>
      <c r="N119" s="751">
        <v>0.055</v>
      </c>
      <c r="O119" s="751"/>
      <c r="P119" s="751">
        <f>P116/P118</f>
        <v>0.03358309535434967</v>
      </c>
    </row>
    <row r="120" ht="15.75" customHeight="1">
      <c r="A120" s="238"/>
    </row>
    <row r="121" ht="15.75" customHeight="1">
      <c r="P121" s="471" t="s">
        <v>1461</v>
      </c>
    </row>
    <row r="122" spans="1:19" s="234" customFormat="1" ht="21">
      <c r="A122" s="406" t="s">
        <v>1450</v>
      </c>
      <c r="S122" s="596"/>
    </row>
    <row r="123" spans="1:19" s="234" customFormat="1" ht="22.5" customHeight="1">
      <c r="A123" s="438"/>
      <c r="S123" s="596"/>
    </row>
    <row r="124" spans="1:16" s="29" customFormat="1" ht="22.5" customHeight="1">
      <c r="A124" s="752" t="s">
        <v>931</v>
      </c>
      <c r="B124" s="753" t="s">
        <v>923</v>
      </c>
      <c r="C124" s="233"/>
      <c r="D124" s="27"/>
      <c r="E124" s="27"/>
      <c r="J124" s="754"/>
      <c r="L124" s="754"/>
      <c r="M124" s="485"/>
      <c r="N124" s="754"/>
      <c r="P124" s="754"/>
    </row>
    <row r="125" spans="1:16" s="29" customFormat="1" ht="22.5" customHeight="1">
      <c r="A125" s="652"/>
      <c r="B125" s="233"/>
      <c r="C125" s="555" t="s">
        <v>924</v>
      </c>
      <c r="D125" s="27"/>
      <c r="E125" s="27"/>
      <c r="J125" s="754"/>
      <c r="L125" s="754"/>
      <c r="M125" s="485"/>
      <c r="N125" s="754"/>
      <c r="P125" s="754"/>
    </row>
    <row r="126" spans="2:16" s="734" customFormat="1" ht="22.5" customHeight="1">
      <c r="B126" s="654"/>
      <c r="C126" s="654"/>
      <c r="D126" s="654"/>
      <c r="E126" s="654"/>
      <c r="J126" s="1358" t="s">
        <v>134</v>
      </c>
      <c r="K126" s="1358"/>
      <c r="L126" s="1358"/>
      <c r="M126" s="1358"/>
      <c r="N126" s="1358"/>
      <c r="O126" s="1358"/>
      <c r="P126" s="1358"/>
    </row>
    <row r="127" spans="2:16" s="734" customFormat="1" ht="22.5" customHeight="1">
      <c r="B127" s="654"/>
      <c r="C127" s="654"/>
      <c r="D127" s="654"/>
      <c r="E127" s="654"/>
      <c r="J127" s="655"/>
      <c r="K127" s="655" t="s">
        <v>130</v>
      </c>
      <c r="L127" s="655"/>
      <c r="M127" s="681"/>
      <c r="N127" s="1359" t="s">
        <v>119</v>
      </c>
      <c r="O127" s="1359"/>
      <c r="P127" s="1359"/>
    </row>
    <row r="128" spans="2:16" s="734" customFormat="1" ht="22.5" customHeight="1">
      <c r="B128" s="654"/>
      <c r="C128" s="654"/>
      <c r="D128" s="654"/>
      <c r="E128" s="654"/>
      <c r="J128" s="658">
        <v>2013</v>
      </c>
      <c r="K128" s="659"/>
      <c r="L128" s="658">
        <v>2012</v>
      </c>
      <c r="M128" s="682"/>
      <c r="N128" s="658">
        <v>2013</v>
      </c>
      <c r="O128" s="659"/>
      <c r="P128" s="658">
        <v>2012</v>
      </c>
    </row>
    <row r="129" spans="2:16" s="734" customFormat="1" ht="22.5" customHeight="1">
      <c r="B129" s="654"/>
      <c r="C129" s="755" t="s">
        <v>925</v>
      </c>
      <c r="D129" s="686"/>
      <c r="E129" s="654"/>
      <c r="J129" s="756"/>
      <c r="K129" s="757"/>
      <c r="L129" s="756"/>
      <c r="M129" s="757"/>
      <c r="N129" s="756"/>
      <c r="O129" s="757"/>
      <c r="P129" s="756"/>
    </row>
    <row r="130" spans="2:24" s="734" customFormat="1" ht="22.5" customHeight="1">
      <c r="B130" s="654"/>
      <c r="C130" s="686" t="s">
        <v>926</v>
      </c>
      <c r="D130" s="686"/>
      <c r="E130" s="654"/>
      <c r="J130" s="758">
        <v>-61085</v>
      </c>
      <c r="K130" s="759"/>
      <c r="L130" s="758">
        <v>7621</v>
      </c>
      <c r="M130" s="759"/>
      <c r="N130" s="758">
        <v>-61085</v>
      </c>
      <c r="O130" s="759"/>
      <c r="P130" s="758">
        <v>7621</v>
      </c>
      <c r="R130" s="683"/>
      <c r="S130" s="683"/>
      <c r="T130" s="683"/>
      <c r="U130" s="683"/>
      <c r="V130" s="683"/>
      <c r="W130" s="683"/>
      <c r="X130" s="683"/>
    </row>
    <row r="131" spans="3:24" s="734" customFormat="1" ht="22.5" customHeight="1">
      <c r="C131" s="755" t="s">
        <v>927</v>
      </c>
      <c r="D131" s="686"/>
      <c r="E131" s="654"/>
      <c r="J131" s="758">
        <v>3276836</v>
      </c>
      <c r="K131" s="662"/>
      <c r="L131" s="758">
        <v>3726375</v>
      </c>
      <c r="M131" s="760"/>
      <c r="N131" s="758">
        <v>3276836</v>
      </c>
      <c r="O131" s="662"/>
      <c r="P131" s="758">
        <v>3726375</v>
      </c>
      <c r="R131" s="683"/>
      <c r="S131" s="683"/>
      <c r="T131" s="683"/>
      <c r="U131" s="683"/>
      <c r="V131" s="683"/>
      <c r="W131" s="683"/>
      <c r="X131" s="683"/>
    </row>
    <row r="132" spans="2:24" s="734" customFormat="1" ht="22.5" customHeight="1">
      <c r="B132" s="654"/>
      <c r="C132" s="755" t="s">
        <v>928</v>
      </c>
      <c r="D132" s="686"/>
      <c r="E132" s="654"/>
      <c r="J132" s="758">
        <v>0</v>
      </c>
      <c r="K132" s="662"/>
      <c r="L132" s="758">
        <v>322980</v>
      </c>
      <c r="M132" s="760"/>
      <c r="N132" s="758">
        <v>0</v>
      </c>
      <c r="O132" s="662"/>
      <c r="P132" s="758">
        <v>322980</v>
      </c>
      <c r="R132" s="683"/>
      <c r="S132" s="683"/>
      <c r="T132" s="683"/>
      <c r="U132" s="683"/>
      <c r="V132" s="683"/>
      <c r="W132" s="683"/>
      <c r="X132" s="683"/>
    </row>
    <row r="133" spans="2:24" s="734" customFormat="1" ht="22.5" customHeight="1">
      <c r="B133" s="654"/>
      <c r="C133" s="747" t="s">
        <v>929</v>
      </c>
      <c r="D133" s="686"/>
      <c r="E133" s="654"/>
      <c r="J133" s="758">
        <v>67007</v>
      </c>
      <c r="K133" s="662"/>
      <c r="L133" s="758">
        <v>51303</v>
      </c>
      <c r="M133" s="760"/>
      <c r="N133" s="758">
        <v>58051</v>
      </c>
      <c r="O133" s="662"/>
      <c r="P133" s="758">
        <v>46197</v>
      </c>
      <c r="R133" s="683"/>
      <c r="S133" s="683"/>
      <c r="T133" s="683"/>
      <c r="U133" s="683"/>
      <c r="V133" s="683"/>
      <c r="W133" s="683"/>
      <c r="X133" s="683"/>
    </row>
    <row r="134" spans="2:24" s="734" customFormat="1" ht="22.5" customHeight="1">
      <c r="B134" s="654"/>
      <c r="C134" s="747" t="s">
        <v>129</v>
      </c>
      <c r="D134" s="654"/>
      <c r="E134" s="654"/>
      <c r="J134" s="758">
        <v>27167</v>
      </c>
      <c r="K134" s="662"/>
      <c r="L134" s="758">
        <v>20200</v>
      </c>
      <c r="M134" s="760"/>
      <c r="N134" s="758">
        <v>26517</v>
      </c>
      <c r="O134" s="662"/>
      <c r="P134" s="758">
        <v>19745</v>
      </c>
      <c r="R134" s="683"/>
      <c r="S134" s="683"/>
      <c r="T134" s="683"/>
      <c r="U134" s="683"/>
      <c r="V134" s="683"/>
      <c r="W134" s="683"/>
      <c r="X134" s="683"/>
    </row>
    <row r="135" spans="2:24" s="734" customFormat="1" ht="22.5" customHeight="1">
      <c r="B135" s="654"/>
      <c r="C135" s="747" t="s">
        <v>930</v>
      </c>
      <c r="D135" s="654"/>
      <c r="E135" s="654"/>
      <c r="J135" s="758">
        <v>125095</v>
      </c>
      <c r="K135" s="662"/>
      <c r="L135" s="758">
        <v>61349</v>
      </c>
      <c r="M135" s="760"/>
      <c r="N135" s="758">
        <v>84399</v>
      </c>
      <c r="O135" s="662"/>
      <c r="P135" s="758">
        <v>54275</v>
      </c>
      <c r="R135" s="683"/>
      <c r="S135" s="683"/>
      <c r="T135" s="683"/>
      <c r="U135" s="683"/>
      <c r="V135" s="683"/>
      <c r="W135" s="683"/>
      <c r="X135" s="683"/>
    </row>
    <row r="136" spans="2:24" s="734" customFormat="1" ht="22.5" customHeight="1">
      <c r="B136" s="654"/>
      <c r="C136" s="747" t="s">
        <v>1235</v>
      </c>
      <c r="D136" s="654"/>
      <c r="E136" s="654"/>
      <c r="J136" s="758">
        <v>5332</v>
      </c>
      <c r="K136" s="662"/>
      <c r="L136" s="758">
        <v>0</v>
      </c>
      <c r="M136" s="760"/>
      <c r="N136" s="758">
        <v>5332</v>
      </c>
      <c r="O136" s="662"/>
      <c r="P136" s="758">
        <v>0</v>
      </c>
      <c r="R136" s="683"/>
      <c r="S136" s="683"/>
      <c r="T136" s="683"/>
      <c r="U136" s="683"/>
      <c r="V136" s="683"/>
      <c r="W136" s="683"/>
      <c r="X136" s="683"/>
    </row>
    <row r="137" spans="2:24" s="734" customFormat="1" ht="22.5" customHeight="1">
      <c r="B137" s="654"/>
      <c r="C137" s="686" t="s">
        <v>128</v>
      </c>
      <c r="D137" s="654"/>
      <c r="E137" s="654"/>
      <c r="J137" s="761">
        <v>61514</v>
      </c>
      <c r="K137" s="760"/>
      <c r="L137" s="761">
        <v>29434</v>
      </c>
      <c r="M137" s="662"/>
      <c r="N137" s="758"/>
      <c r="O137" s="760"/>
      <c r="P137" s="758">
        <v>22566</v>
      </c>
      <c r="R137" s="683"/>
      <c r="S137" s="683"/>
      <c r="T137" s="683"/>
      <c r="U137" s="683"/>
      <c r="V137" s="683"/>
      <c r="W137" s="683"/>
      <c r="X137" s="683"/>
    </row>
    <row r="138" spans="2:16" s="29" customFormat="1" ht="22.5" customHeight="1">
      <c r="B138" s="27"/>
      <c r="C138" s="27"/>
      <c r="D138" s="27"/>
      <c r="E138" s="27"/>
      <c r="J138" s="375"/>
      <c r="L138" s="375"/>
      <c r="M138" s="485"/>
      <c r="N138" s="375"/>
      <c r="P138" s="375"/>
    </row>
    <row r="139" spans="1:16" s="295" customFormat="1" ht="22.5" customHeight="1">
      <c r="A139" s="652" t="s">
        <v>1001</v>
      </c>
      <c r="B139" s="595" t="s">
        <v>932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764"/>
      <c r="O139" s="27"/>
      <c r="P139" s="27"/>
    </row>
    <row r="140" spans="1:16" s="295" customFormat="1" ht="22.5" customHeight="1">
      <c r="A140" s="493"/>
      <c r="B140" s="765"/>
      <c r="C140" s="766" t="s">
        <v>933</v>
      </c>
      <c r="D140" s="493"/>
      <c r="E140" s="493"/>
      <c r="F140" s="493"/>
      <c r="G140" s="493"/>
      <c r="H140" s="493"/>
      <c r="I140" s="493"/>
      <c r="J140" s="493"/>
      <c r="K140" s="493"/>
      <c r="L140" s="493"/>
      <c r="M140" s="764"/>
      <c r="N140" s="493"/>
      <c r="O140" s="493"/>
      <c r="P140" s="493"/>
    </row>
    <row r="141" spans="1:16" s="295" customFormat="1" ht="22.5" customHeight="1">
      <c r="A141" s="493"/>
      <c r="B141" s="766" t="s">
        <v>934</v>
      </c>
      <c r="C141" s="765"/>
      <c r="D141" s="493"/>
      <c r="E141" s="493"/>
      <c r="F141" s="493"/>
      <c r="G141" s="493"/>
      <c r="H141" s="493"/>
      <c r="I141" s="493"/>
      <c r="J141" s="493"/>
      <c r="K141" s="493"/>
      <c r="L141" s="493"/>
      <c r="M141" s="764"/>
      <c r="N141" s="493"/>
      <c r="O141" s="493"/>
      <c r="P141" s="493"/>
    </row>
    <row r="142" spans="1:16" s="768" customFormat="1" ht="22.5" customHeight="1">
      <c r="A142" s="654"/>
      <c r="B142" s="654"/>
      <c r="C142" s="1360" t="s">
        <v>935</v>
      </c>
      <c r="D142" s="1360"/>
      <c r="E142" s="1360"/>
      <c r="F142" s="1360"/>
      <c r="G142" s="1360"/>
      <c r="H142" s="654"/>
      <c r="I142" s="654"/>
      <c r="J142" s="1361" t="s">
        <v>936</v>
      </c>
      <c r="K142" s="1361"/>
      <c r="L142" s="1361"/>
      <c r="M142" s="767"/>
      <c r="N142" s="1361" t="s">
        <v>937</v>
      </c>
      <c r="O142" s="1361"/>
      <c r="P142" s="1361"/>
    </row>
    <row r="143" spans="1:16" s="768" customFormat="1" ht="22.5" customHeight="1">
      <c r="A143" s="654"/>
      <c r="B143" s="654"/>
      <c r="C143" s="769" t="s">
        <v>0</v>
      </c>
      <c r="D143" s="667" t="s">
        <v>938</v>
      </c>
      <c r="E143" s="654"/>
      <c r="F143" s="654"/>
      <c r="G143" s="654"/>
      <c r="H143" s="654"/>
      <c r="I143" s="654"/>
      <c r="J143" s="654" t="s">
        <v>939</v>
      </c>
      <c r="K143" s="770"/>
      <c r="L143" s="654"/>
      <c r="M143" s="654"/>
      <c r="N143" s="1362" t="s">
        <v>940</v>
      </c>
      <c r="O143" s="1363"/>
      <c r="P143" s="1363"/>
    </row>
    <row r="144" spans="1:16" ht="22.5" customHeight="1">
      <c r="A144" s="654"/>
      <c r="B144" s="654"/>
      <c r="C144" s="769" t="s">
        <v>1</v>
      </c>
      <c r="D144" s="667" t="s">
        <v>941</v>
      </c>
      <c r="E144" s="654"/>
      <c r="F144" s="654"/>
      <c r="G144" s="654"/>
      <c r="H144" s="654"/>
      <c r="I144" s="654"/>
      <c r="J144" s="654" t="s">
        <v>942</v>
      </c>
      <c r="K144" s="770"/>
      <c r="L144" s="654"/>
      <c r="M144" s="654"/>
      <c r="N144" s="1364" t="s">
        <v>943</v>
      </c>
      <c r="O144" s="1364"/>
      <c r="P144" s="1364"/>
    </row>
    <row r="145" spans="1:16" ht="22.5" customHeight="1">
      <c r="A145" s="654"/>
      <c r="B145" s="654"/>
      <c r="C145" s="769" t="s">
        <v>6</v>
      </c>
      <c r="D145" s="771" t="s">
        <v>944</v>
      </c>
      <c r="E145" s="654"/>
      <c r="F145" s="654"/>
      <c r="G145" s="654"/>
      <c r="H145" s="654"/>
      <c r="I145" s="654"/>
      <c r="J145" s="654" t="s">
        <v>945</v>
      </c>
      <c r="K145" s="770"/>
      <c r="L145" s="654"/>
      <c r="M145" s="654"/>
      <c r="N145" s="1362" t="s">
        <v>946</v>
      </c>
      <c r="O145" s="1363"/>
      <c r="P145" s="1363"/>
    </row>
    <row r="146" spans="1:16" s="493" customFormat="1" ht="22.5" customHeight="1">
      <c r="A146" s="654"/>
      <c r="B146" s="654"/>
      <c r="C146" s="769" t="s">
        <v>13</v>
      </c>
      <c r="D146" s="667" t="s">
        <v>947</v>
      </c>
      <c r="E146" s="654"/>
      <c r="F146" s="654"/>
      <c r="G146" s="654"/>
      <c r="H146" s="654"/>
      <c r="I146" s="654"/>
      <c r="J146" s="654" t="s">
        <v>948</v>
      </c>
      <c r="K146" s="770"/>
      <c r="L146" s="654"/>
      <c r="M146" s="654"/>
      <c r="N146" s="1364" t="s">
        <v>949</v>
      </c>
      <c r="O146" s="1364"/>
      <c r="P146" s="1364"/>
    </row>
    <row r="147" spans="1:16" s="493" customFormat="1" ht="8.25" customHeight="1">
      <c r="A147" s="27"/>
      <c r="B147" s="27"/>
      <c r="C147" s="772"/>
      <c r="D147" s="28"/>
      <c r="E147" s="27"/>
      <c r="F147" s="27"/>
      <c r="G147" s="27"/>
      <c r="H147" s="27"/>
      <c r="I147" s="27"/>
      <c r="J147" s="27"/>
      <c r="K147" s="26"/>
      <c r="L147" s="27"/>
      <c r="M147" s="27"/>
      <c r="N147" s="718"/>
      <c r="O147" s="718"/>
      <c r="P147" s="718"/>
    </row>
    <row r="148" spans="1:16" ht="20.25">
      <c r="A148" s="493"/>
      <c r="B148" s="765"/>
      <c r="C148" s="766" t="s">
        <v>950</v>
      </c>
      <c r="D148" s="493"/>
      <c r="E148" s="493"/>
      <c r="F148" s="493"/>
      <c r="G148" s="493"/>
      <c r="H148" s="493"/>
      <c r="I148" s="493"/>
      <c r="J148" s="493"/>
      <c r="K148" s="493"/>
      <c r="L148" s="493"/>
      <c r="M148" s="764"/>
      <c r="N148" s="493"/>
      <c r="O148" s="493"/>
      <c r="P148" s="493"/>
    </row>
    <row r="149" spans="1:16" ht="21.75" customHeight="1">
      <c r="A149" s="493"/>
      <c r="B149" s="766" t="s">
        <v>951</v>
      </c>
      <c r="C149" s="765"/>
      <c r="D149" s="493"/>
      <c r="E149" s="493"/>
      <c r="F149" s="493"/>
      <c r="G149" s="493"/>
      <c r="H149" s="493"/>
      <c r="I149" s="493"/>
      <c r="J149" s="493"/>
      <c r="K149" s="493"/>
      <c r="L149" s="493"/>
      <c r="M149" s="764"/>
      <c r="N149" s="493"/>
      <c r="O149" s="493"/>
      <c r="P149" s="493"/>
    </row>
    <row r="150" spans="1:16" ht="21.75" customHeight="1">
      <c r="A150" s="654"/>
      <c r="B150" s="654"/>
      <c r="C150" s="1360" t="s">
        <v>935</v>
      </c>
      <c r="D150" s="1360"/>
      <c r="E150" s="1360"/>
      <c r="F150" s="1360"/>
      <c r="G150" s="1360"/>
      <c r="H150" s="654"/>
      <c r="I150" s="654"/>
      <c r="J150" s="1361" t="s">
        <v>936</v>
      </c>
      <c r="K150" s="1361"/>
      <c r="L150" s="1361"/>
      <c r="M150" s="767"/>
      <c r="N150" s="1361" t="s">
        <v>937</v>
      </c>
      <c r="O150" s="1361"/>
      <c r="P150" s="1361"/>
    </row>
    <row r="151" spans="1:19" s="234" customFormat="1" ht="22.5" customHeight="1">
      <c r="A151" s="654"/>
      <c r="B151" s="654"/>
      <c r="C151" s="773" t="s">
        <v>0</v>
      </c>
      <c r="D151" s="667" t="s">
        <v>952</v>
      </c>
      <c r="E151" s="654"/>
      <c r="F151" s="654"/>
      <c r="G151" s="654"/>
      <c r="H151" s="654"/>
      <c r="I151" s="654"/>
      <c r="J151" s="654" t="s">
        <v>953</v>
      </c>
      <c r="K151" s="770"/>
      <c r="L151" s="654"/>
      <c r="M151" s="654"/>
      <c r="N151" s="1365" t="s">
        <v>954</v>
      </c>
      <c r="O151" s="1365"/>
      <c r="P151" s="1365"/>
      <c r="S151" s="596"/>
    </row>
    <row r="152" spans="1:19" s="234" customFormat="1" ht="5.25" customHeight="1">
      <c r="A152" s="654"/>
      <c r="B152" s="654"/>
      <c r="C152" s="773"/>
      <c r="D152" s="667"/>
      <c r="E152" s="654"/>
      <c r="F152" s="654"/>
      <c r="G152" s="654"/>
      <c r="H152" s="654"/>
      <c r="I152" s="654"/>
      <c r="J152" s="654"/>
      <c r="K152" s="770"/>
      <c r="L152" s="654"/>
      <c r="M152" s="654"/>
      <c r="N152" s="710"/>
      <c r="O152" s="710"/>
      <c r="P152" s="710"/>
      <c r="S152" s="596"/>
    </row>
    <row r="153" spans="1:16" ht="20.25">
      <c r="A153" s="493"/>
      <c r="B153" s="765"/>
      <c r="C153" s="766" t="s">
        <v>1238</v>
      </c>
      <c r="D153" s="493"/>
      <c r="E153" s="493"/>
      <c r="F153" s="493"/>
      <c r="G153" s="493"/>
      <c r="H153" s="493"/>
      <c r="I153" s="493"/>
      <c r="J153" s="493"/>
      <c r="K153" s="493"/>
      <c r="L153" s="493"/>
      <c r="M153" s="764"/>
      <c r="N153" s="493"/>
      <c r="O153" s="493"/>
      <c r="P153" s="493"/>
    </row>
    <row r="154" spans="1:16" ht="21.75" customHeight="1">
      <c r="A154" s="493"/>
      <c r="B154" s="766" t="s">
        <v>1237</v>
      </c>
      <c r="C154" s="765"/>
      <c r="D154" s="493"/>
      <c r="E154" s="493"/>
      <c r="F154" s="493"/>
      <c r="G154" s="493"/>
      <c r="H154" s="493"/>
      <c r="I154" s="493"/>
      <c r="J154" s="493"/>
      <c r="K154" s="493"/>
      <c r="L154" s="493"/>
      <c r="M154" s="764"/>
      <c r="N154" s="493"/>
      <c r="O154" s="493"/>
      <c r="P154" s="493"/>
    </row>
    <row r="155" spans="1:16" ht="21.75" customHeight="1">
      <c r="A155" s="654"/>
      <c r="B155" s="654"/>
      <c r="C155" s="1360" t="s">
        <v>935</v>
      </c>
      <c r="D155" s="1360"/>
      <c r="E155" s="1360"/>
      <c r="F155" s="1360"/>
      <c r="G155" s="1360"/>
      <c r="H155" s="654"/>
      <c r="I155" s="654"/>
      <c r="J155" s="1361" t="s">
        <v>936</v>
      </c>
      <c r="K155" s="1361"/>
      <c r="L155" s="1361"/>
      <c r="M155" s="767"/>
      <c r="N155" s="1361" t="s">
        <v>937</v>
      </c>
      <c r="O155" s="1361"/>
      <c r="P155" s="1361"/>
    </row>
    <row r="156" spans="1:19" s="234" customFormat="1" ht="22.5" customHeight="1">
      <c r="A156" s="654"/>
      <c r="B156" s="654"/>
      <c r="C156" s="773" t="s">
        <v>0</v>
      </c>
      <c r="D156" s="978" t="s">
        <v>955</v>
      </c>
      <c r="E156" s="654"/>
      <c r="F156" s="654"/>
      <c r="G156" s="654"/>
      <c r="H156" s="654"/>
      <c r="I156" s="654"/>
      <c r="J156" s="654" t="s">
        <v>953</v>
      </c>
      <c r="K156" s="770"/>
      <c r="L156" s="654"/>
      <c r="M156" s="654"/>
      <c r="N156" s="1364" t="s">
        <v>1236</v>
      </c>
      <c r="O156" s="1364"/>
      <c r="P156" s="1364"/>
      <c r="S156" s="596"/>
    </row>
    <row r="157" spans="1:19" s="234" customFormat="1" ht="18" customHeight="1">
      <c r="A157" s="654"/>
      <c r="B157" s="654"/>
      <c r="C157" s="773"/>
      <c r="D157" s="667"/>
      <c r="E157" s="654"/>
      <c r="F157" s="654"/>
      <c r="G157" s="654"/>
      <c r="H157" s="654"/>
      <c r="I157" s="654"/>
      <c r="J157" s="654"/>
      <c r="K157" s="770"/>
      <c r="L157" s="654"/>
      <c r="M157" s="654"/>
      <c r="N157" s="710"/>
      <c r="O157" s="710"/>
      <c r="P157" s="710"/>
      <c r="S157" s="596"/>
    </row>
    <row r="158" spans="1:16" s="654" customFormat="1" ht="22.5" customHeight="1">
      <c r="A158" s="27"/>
      <c r="B158" s="27"/>
      <c r="C158" s="772"/>
      <c r="D158" s="28"/>
      <c r="E158" s="27"/>
      <c r="F158" s="27"/>
      <c r="G158" s="27"/>
      <c r="H158" s="27"/>
      <c r="I158" s="27"/>
      <c r="J158" s="27"/>
      <c r="K158" s="26"/>
      <c r="L158" s="27"/>
      <c r="M158" s="27"/>
      <c r="N158" s="718"/>
      <c r="O158" s="718"/>
      <c r="P158" s="718"/>
    </row>
    <row r="159" spans="1:21" s="654" customFormat="1" ht="22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71" t="s">
        <v>1462</v>
      </c>
      <c r="S159" s="1362"/>
      <c r="T159" s="1363"/>
      <c r="U159" s="1363"/>
    </row>
    <row r="160" spans="1:21" s="654" customFormat="1" ht="22.5" customHeight="1">
      <c r="A160" s="406" t="s">
        <v>1450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S160" s="1362"/>
      <c r="T160" s="1363"/>
      <c r="U160" s="1363"/>
    </row>
    <row r="161" spans="1:16" s="654" customFormat="1" ht="21.75" customHeight="1">
      <c r="A161" s="438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</row>
    <row r="162" spans="1:16" s="654" customFormat="1" ht="21.75" customHeight="1">
      <c r="A162" s="652" t="s">
        <v>1001</v>
      </c>
      <c r="B162" s="595" t="s">
        <v>1455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764"/>
      <c r="O162" s="27"/>
      <c r="P162" s="27"/>
    </row>
    <row r="163" spans="1:16" ht="21.75" customHeight="1">
      <c r="A163" s="595"/>
      <c r="B163" s="595"/>
      <c r="C163" s="595" t="s">
        <v>956</v>
      </c>
      <c r="D163" s="595"/>
      <c r="E163" s="595"/>
      <c r="F163" s="595"/>
      <c r="G163" s="595"/>
      <c r="H163" s="595"/>
      <c r="I163" s="595"/>
      <c r="J163" s="595"/>
      <c r="K163" s="595"/>
      <c r="L163" s="595"/>
      <c r="M163" s="595"/>
      <c r="N163" s="595"/>
      <c r="O163" s="595"/>
      <c r="P163" s="595"/>
    </row>
    <row r="164" spans="1:16" s="493" customFormat="1" ht="21.75" customHeight="1">
      <c r="A164" s="774"/>
      <c r="B164" s="775"/>
      <c r="C164" s="492" t="s">
        <v>939</v>
      </c>
      <c r="D164" s="578"/>
      <c r="E164" s="578"/>
      <c r="F164" s="578"/>
      <c r="G164" s="578"/>
      <c r="H164" s="578"/>
      <c r="I164" s="578"/>
      <c r="J164" s="578"/>
      <c r="K164" s="578"/>
      <c r="L164" s="578"/>
      <c r="M164" s="578"/>
      <c r="N164" s="578"/>
      <c r="O164" s="578"/>
      <c r="P164" s="578"/>
    </row>
    <row r="165" spans="1:16" s="493" customFormat="1" ht="21.75" customHeight="1">
      <c r="A165" s="578"/>
      <c r="B165" s="578"/>
      <c r="C165" s="776" t="s">
        <v>957</v>
      </c>
      <c r="D165" s="578"/>
      <c r="E165" s="578"/>
      <c r="F165" s="578"/>
      <c r="G165" s="578"/>
      <c r="H165" s="578"/>
      <c r="I165" s="578"/>
      <c r="J165" s="578"/>
      <c r="K165" s="578"/>
      <c r="L165" s="578"/>
      <c r="M165" s="578"/>
      <c r="N165" s="578"/>
      <c r="O165" s="578"/>
      <c r="P165" s="578"/>
    </row>
    <row r="166" spans="1:16" s="654" customFormat="1" ht="21.75" customHeight="1">
      <c r="A166" s="578"/>
      <c r="B166" s="578"/>
      <c r="C166" s="578" t="s">
        <v>958</v>
      </c>
      <c r="D166" s="578"/>
      <c r="E166" s="578"/>
      <c r="F166" s="578"/>
      <c r="G166" s="578"/>
      <c r="H166" s="578"/>
      <c r="I166" s="578"/>
      <c r="J166" s="578"/>
      <c r="K166" s="578"/>
      <c r="L166" s="578"/>
      <c r="M166" s="578"/>
      <c r="N166" s="578"/>
      <c r="O166" s="578"/>
      <c r="P166" s="578"/>
    </row>
    <row r="167" spans="1:16" s="654" customFormat="1" ht="21.75" customHeight="1">
      <c r="A167" s="578"/>
      <c r="B167" s="578" t="s">
        <v>959</v>
      </c>
      <c r="C167" s="678"/>
      <c r="D167" s="578"/>
      <c r="E167" s="578"/>
      <c r="F167" s="578"/>
      <c r="G167" s="578"/>
      <c r="H167" s="578"/>
      <c r="I167" s="578"/>
      <c r="J167" s="578"/>
      <c r="K167" s="578"/>
      <c r="L167" s="578"/>
      <c r="M167" s="578"/>
      <c r="N167" s="578"/>
      <c r="O167" s="578"/>
      <c r="P167" s="578"/>
    </row>
    <row r="168" spans="1:16" s="654" customFormat="1" ht="21.75" customHeight="1">
      <c r="A168" s="493"/>
      <c r="B168" s="493"/>
      <c r="C168" s="493" t="s">
        <v>960</v>
      </c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  <c r="N168" s="493"/>
      <c r="O168" s="493"/>
      <c r="P168" s="493"/>
    </row>
    <row r="169" spans="1:16" s="595" customFormat="1" ht="21.75" customHeight="1">
      <c r="A169" s="578"/>
      <c r="B169" s="493" t="s">
        <v>961</v>
      </c>
      <c r="C169" s="493"/>
      <c r="D169" s="578"/>
      <c r="E169" s="578"/>
      <c r="F169" s="578"/>
      <c r="G169" s="578"/>
      <c r="H169" s="578"/>
      <c r="I169" s="578"/>
      <c r="J169" s="578"/>
      <c r="K169" s="578"/>
      <c r="L169" s="578"/>
      <c r="M169" s="578"/>
      <c r="N169" s="578"/>
      <c r="O169" s="578"/>
      <c r="P169" s="578"/>
    </row>
    <row r="170" spans="2:3" s="578" customFormat="1" ht="21.75" customHeight="1">
      <c r="B170" s="493" t="s">
        <v>962</v>
      </c>
      <c r="C170" s="493"/>
    </row>
    <row r="171" spans="2:3" s="578" customFormat="1" ht="21.75" customHeight="1">
      <c r="B171" s="493"/>
      <c r="C171" s="493" t="s">
        <v>963</v>
      </c>
    </row>
    <row r="172" spans="2:3" s="578" customFormat="1" ht="21.75" customHeight="1">
      <c r="B172" s="493"/>
      <c r="C172" s="766" t="s">
        <v>964</v>
      </c>
    </row>
    <row r="173" spans="2:3" s="578" customFormat="1" ht="21.75" customHeight="1">
      <c r="B173" s="766" t="s">
        <v>965</v>
      </c>
      <c r="C173" s="493"/>
    </row>
    <row r="174" spans="1:16" s="493" customFormat="1" ht="21.75" customHeight="1">
      <c r="A174" s="578"/>
      <c r="C174" s="493" t="s">
        <v>966</v>
      </c>
      <c r="D174" s="578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578"/>
    </row>
    <row r="175" spans="2:3" s="578" customFormat="1" ht="21.75" customHeight="1">
      <c r="B175" s="493" t="s">
        <v>967</v>
      </c>
      <c r="C175" s="493"/>
    </row>
    <row r="176" s="578" customFormat="1" ht="21.75" customHeight="1">
      <c r="C176" s="578" t="s">
        <v>968</v>
      </c>
    </row>
    <row r="177" spans="2:3" s="578" customFormat="1" ht="21.75" customHeight="1">
      <c r="B177" s="493" t="s">
        <v>969</v>
      </c>
      <c r="C177" s="678"/>
    </row>
    <row r="178" spans="2:3" s="578" customFormat="1" ht="21.75" customHeight="1">
      <c r="B178" s="777"/>
      <c r="C178" s="578" t="s">
        <v>970</v>
      </c>
    </row>
    <row r="179" s="578" customFormat="1" ht="21.75" customHeight="1">
      <c r="B179" s="778" t="s">
        <v>971</v>
      </c>
    </row>
    <row r="180" spans="2:3" s="578" customFormat="1" ht="21.75" customHeight="1">
      <c r="B180" s="777"/>
      <c r="C180" s="493" t="s">
        <v>972</v>
      </c>
    </row>
    <row r="181" s="578" customFormat="1" ht="21.75" customHeight="1">
      <c r="C181" s="492" t="s">
        <v>945</v>
      </c>
    </row>
    <row r="182" spans="1:16" s="578" customFormat="1" ht="21.75" customHeight="1">
      <c r="A182" s="493"/>
      <c r="B182" s="493"/>
      <c r="C182" s="776" t="s">
        <v>957</v>
      </c>
      <c r="D182" s="493"/>
      <c r="E182" s="493"/>
      <c r="F182" s="493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</row>
    <row r="183" spans="1:16" s="578" customFormat="1" ht="21.75" customHeight="1">
      <c r="A183" s="493"/>
      <c r="B183" s="779"/>
      <c r="C183" s="780" t="s">
        <v>1507</v>
      </c>
      <c r="D183" s="677"/>
      <c r="E183" s="677"/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</row>
    <row r="184" spans="1:16" s="578" customFormat="1" ht="21.75" customHeight="1">
      <c r="A184" s="493"/>
      <c r="B184" s="493" t="s">
        <v>973</v>
      </c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</row>
    <row r="185" spans="1:16" s="578" customFormat="1" ht="21.75" customHeight="1">
      <c r="A185" s="493"/>
      <c r="B185" s="493"/>
      <c r="C185" s="493" t="s">
        <v>974</v>
      </c>
      <c r="D185" s="493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</row>
    <row r="186" spans="1:16" s="654" customFormat="1" ht="21.75" customHeight="1">
      <c r="A186" s="493"/>
      <c r="B186" s="493"/>
      <c r="C186" s="766" t="s">
        <v>975</v>
      </c>
      <c r="D186" s="493"/>
      <c r="E186" s="493"/>
      <c r="F186" s="493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</row>
    <row r="187" spans="1:16" s="578" customFormat="1" ht="21.75" customHeight="1">
      <c r="A187" s="493"/>
      <c r="B187" s="766" t="s">
        <v>976</v>
      </c>
      <c r="C187" s="493"/>
      <c r="D187" s="493"/>
      <c r="E187" s="493"/>
      <c r="F187" s="493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</row>
    <row r="188" spans="3:13" s="493" customFormat="1" ht="21.75" customHeight="1">
      <c r="C188" s="493" t="s">
        <v>1508</v>
      </c>
      <c r="M188" s="764"/>
    </row>
    <row r="189" spans="1:16" ht="21.75" customHeight="1">
      <c r="A189" s="493"/>
      <c r="B189" s="493" t="s">
        <v>967</v>
      </c>
      <c r="C189" s="493"/>
      <c r="D189" s="493"/>
      <c r="E189" s="493"/>
      <c r="F189" s="493"/>
      <c r="G189" s="493"/>
      <c r="H189" s="493"/>
      <c r="I189" s="493"/>
      <c r="J189" s="493"/>
      <c r="K189" s="493"/>
      <c r="L189" s="493"/>
      <c r="M189" s="764"/>
      <c r="N189" s="493"/>
      <c r="O189" s="493"/>
      <c r="P189" s="493"/>
    </row>
    <row r="190" spans="1:19" s="234" customFormat="1" ht="21.75" customHeight="1">
      <c r="A190" s="493"/>
      <c r="B190" s="578"/>
      <c r="C190" s="578" t="s">
        <v>1509</v>
      </c>
      <c r="D190" s="493"/>
      <c r="E190" s="493"/>
      <c r="F190" s="493"/>
      <c r="G190" s="493"/>
      <c r="H190" s="493"/>
      <c r="I190" s="493"/>
      <c r="J190" s="493"/>
      <c r="K190" s="493"/>
      <c r="L190" s="493"/>
      <c r="M190" s="764"/>
      <c r="N190" s="493"/>
      <c r="O190" s="493"/>
      <c r="P190" s="493"/>
      <c r="S190" s="596"/>
    </row>
    <row r="191" spans="1:16" ht="21.75" customHeight="1">
      <c r="A191" s="493"/>
      <c r="B191" s="493" t="s">
        <v>1311</v>
      </c>
      <c r="C191" s="678"/>
      <c r="D191" s="493"/>
      <c r="E191" s="493"/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</row>
    <row r="192" spans="1:16" s="578" customFormat="1" ht="21.75" customHeight="1">
      <c r="A192" s="29"/>
      <c r="B192" s="29"/>
      <c r="C192" s="781" t="s">
        <v>948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s="493" customFormat="1" ht="21.75" customHeight="1">
      <c r="A193" s="27"/>
      <c r="B193" s="27"/>
      <c r="C193" s="776" t="s">
        <v>957</v>
      </c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2:16" s="493" customFormat="1" ht="21.75" customHeight="1">
      <c r="B194" s="779"/>
      <c r="C194" s="780" t="s">
        <v>1510</v>
      </c>
      <c r="D194" s="677"/>
      <c r="E194" s="677"/>
      <c r="F194" s="677"/>
      <c r="G194" s="677"/>
      <c r="H194" s="677"/>
      <c r="I194" s="677"/>
      <c r="J194" s="677"/>
      <c r="K194" s="677"/>
      <c r="L194" s="677"/>
      <c r="M194" s="677"/>
      <c r="N194" s="677"/>
      <c r="O194" s="677"/>
      <c r="P194" s="677"/>
    </row>
    <row r="195" s="493" customFormat="1" ht="21.75" customHeight="1">
      <c r="B195" s="493" t="s">
        <v>973</v>
      </c>
    </row>
    <row r="196" spans="1:16" ht="1.5" customHeight="1">
      <c r="A196" s="654"/>
      <c r="B196" s="654"/>
      <c r="C196" s="773"/>
      <c r="D196" s="667"/>
      <c r="E196" s="654"/>
      <c r="F196" s="654"/>
      <c r="G196" s="654"/>
      <c r="H196" s="654"/>
      <c r="I196" s="654"/>
      <c r="J196" s="654"/>
      <c r="K196" s="770"/>
      <c r="L196" s="654"/>
      <c r="M196" s="654"/>
      <c r="N196" s="710"/>
      <c r="O196" s="710"/>
      <c r="P196" s="710"/>
    </row>
    <row r="197" spans="1:16" s="493" customFormat="1" ht="20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471" t="s">
        <v>1463</v>
      </c>
    </row>
    <row r="198" spans="1:16" s="493" customFormat="1" ht="22.5" customHeight="1">
      <c r="A198" s="406" t="s">
        <v>1450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</row>
    <row r="199" spans="1:16" s="493" customFormat="1" ht="3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6"/>
      <c r="L199" s="25"/>
      <c r="M199" s="27"/>
      <c r="N199" s="762"/>
      <c r="O199" s="763"/>
      <c r="P199" s="763"/>
    </row>
    <row r="200" spans="1:16" s="1220" customFormat="1" ht="22.5" customHeight="1">
      <c r="A200" s="752" t="s">
        <v>1001</v>
      </c>
      <c r="B200" s="1219" t="s">
        <v>1456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764"/>
      <c r="O200" s="26"/>
      <c r="P200" s="26"/>
    </row>
    <row r="201" spans="1:16" s="578" customFormat="1" ht="18" customHeight="1">
      <c r="A201" s="29"/>
      <c r="B201" s="29"/>
      <c r="C201" s="781" t="s">
        <v>1312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="493" customFormat="1" ht="18" customHeight="1">
      <c r="C202" s="493" t="s">
        <v>974</v>
      </c>
    </row>
    <row r="203" spans="1:16" s="654" customFormat="1" ht="18" customHeight="1">
      <c r="A203" s="493"/>
      <c r="B203" s="493"/>
      <c r="C203" s="766" t="s">
        <v>975</v>
      </c>
      <c r="D203" s="493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</row>
    <row r="204" spans="1:16" s="29" customFormat="1" ht="18" customHeight="1">
      <c r="A204" s="493"/>
      <c r="B204" s="766" t="s">
        <v>976</v>
      </c>
      <c r="C204" s="493"/>
      <c r="D204" s="493"/>
      <c r="E204" s="493"/>
      <c r="F204" s="493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</row>
    <row r="205" spans="1:16" ht="18" customHeight="1">
      <c r="A205" s="493"/>
      <c r="B205" s="493"/>
      <c r="C205" s="493" t="s">
        <v>977</v>
      </c>
      <c r="D205" s="493"/>
      <c r="E205" s="493"/>
      <c r="F205" s="493"/>
      <c r="G205" s="493"/>
      <c r="H205" s="493"/>
      <c r="I205" s="493"/>
      <c r="J205" s="493"/>
      <c r="K205" s="493"/>
      <c r="L205" s="493"/>
      <c r="M205" s="764"/>
      <c r="N205" s="493"/>
      <c r="O205" s="493"/>
      <c r="P205" s="493"/>
    </row>
    <row r="206" spans="2:13" s="493" customFormat="1" ht="18" customHeight="1">
      <c r="B206" s="493" t="s">
        <v>967</v>
      </c>
      <c r="M206" s="764"/>
    </row>
    <row r="207" spans="2:13" s="493" customFormat="1" ht="18" customHeight="1">
      <c r="B207" s="578"/>
      <c r="C207" s="578" t="s">
        <v>978</v>
      </c>
      <c r="M207" s="764"/>
    </row>
    <row r="208" spans="2:3" s="493" customFormat="1" ht="18" customHeight="1">
      <c r="B208" s="493" t="s">
        <v>969</v>
      </c>
      <c r="C208" s="678"/>
    </row>
    <row r="209" spans="1:16" s="493" customFormat="1" ht="18" customHeight="1">
      <c r="A209" s="782"/>
      <c r="B209" s="27"/>
      <c r="C209" s="781" t="s">
        <v>953</v>
      </c>
      <c r="D209" s="30"/>
      <c r="E209" s="27"/>
      <c r="F209" s="783"/>
      <c r="G209" s="783"/>
      <c r="H209" s="783"/>
      <c r="I209" s="783"/>
      <c r="J209" s="27"/>
      <c r="K209" s="27"/>
      <c r="L209" s="27"/>
      <c r="M209" s="27"/>
      <c r="N209" s="784"/>
      <c r="O209" s="27"/>
      <c r="P209" s="27"/>
    </row>
    <row r="210" spans="1:16" s="493" customFormat="1" ht="18" customHeight="1">
      <c r="A210" s="27"/>
      <c r="B210" s="27"/>
      <c r="C210" s="776" t="s">
        <v>957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2:16" s="493" customFormat="1" ht="18" customHeight="1">
      <c r="B211" s="779"/>
      <c r="C211" s="780" t="s">
        <v>979</v>
      </c>
      <c r="D211" s="677"/>
      <c r="E211" s="677"/>
      <c r="F211" s="677"/>
      <c r="G211" s="677"/>
      <c r="H211" s="677"/>
      <c r="I211" s="677"/>
      <c r="J211" s="677"/>
      <c r="K211" s="677"/>
      <c r="L211" s="677"/>
      <c r="M211" s="677"/>
      <c r="N211" s="677"/>
      <c r="O211" s="677"/>
      <c r="P211" s="677"/>
    </row>
    <row r="212" s="493" customFormat="1" ht="18" customHeight="1">
      <c r="B212" s="493" t="s">
        <v>973</v>
      </c>
    </row>
    <row r="213" s="493" customFormat="1" ht="18" customHeight="1">
      <c r="C213" s="493" t="s">
        <v>974</v>
      </c>
    </row>
    <row r="214" spans="1:16" s="654" customFormat="1" ht="18" customHeight="1">
      <c r="A214" s="493"/>
      <c r="B214" s="493"/>
      <c r="C214" s="766" t="s">
        <v>975</v>
      </c>
      <c r="D214" s="493"/>
      <c r="E214" s="493"/>
      <c r="F214" s="493"/>
      <c r="G214" s="493"/>
      <c r="H214" s="493"/>
      <c r="I214" s="493"/>
      <c r="J214" s="493"/>
      <c r="K214" s="493"/>
      <c r="L214" s="493"/>
      <c r="M214" s="493"/>
      <c r="N214" s="493"/>
      <c r="O214" s="493"/>
      <c r="P214" s="493"/>
    </row>
    <row r="215" spans="1:16" ht="18" customHeight="1">
      <c r="A215" s="493"/>
      <c r="B215" s="766" t="s">
        <v>976</v>
      </c>
      <c r="C215" s="493"/>
      <c r="D215" s="493"/>
      <c r="E215" s="493"/>
      <c r="F215" s="493"/>
      <c r="G215" s="493"/>
      <c r="H215" s="493"/>
      <c r="I215" s="493"/>
      <c r="J215" s="493"/>
      <c r="K215" s="493"/>
      <c r="L215" s="493"/>
      <c r="M215" s="493"/>
      <c r="N215" s="493"/>
      <c r="O215" s="493"/>
      <c r="P215" s="493"/>
    </row>
    <row r="216" spans="1:16" ht="18" customHeight="1">
      <c r="A216" s="493"/>
      <c r="B216" s="493"/>
      <c r="C216" s="493" t="s">
        <v>977</v>
      </c>
      <c r="D216" s="493"/>
      <c r="E216" s="493"/>
      <c r="F216" s="493"/>
      <c r="G216" s="493"/>
      <c r="H216" s="493"/>
      <c r="I216" s="493"/>
      <c r="J216" s="493"/>
      <c r="K216" s="493"/>
      <c r="L216" s="493"/>
      <c r="M216" s="764"/>
      <c r="N216" s="493"/>
      <c r="O216" s="493"/>
      <c r="P216" s="493"/>
    </row>
    <row r="217" spans="2:13" s="493" customFormat="1" ht="18" customHeight="1">
      <c r="B217" s="493" t="s">
        <v>967</v>
      </c>
      <c r="M217" s="764"/>
    </row>
    <row r="218" spans="2:13" s="493" customFormat="1" ht="18" customHeight="1">
      <c r="B218" s="578"/>
      <c r="C218" s="578" t="s">
        <v>978</v>
      </c>
      <c r="M218" s="764"/>
    </row>
    <row r="219" spans="2:3" s="493" customFormat="1" ht="18" customHeight="1">
      <c r="B219" s="493" t="s">
        <v>969</v>
      </c>
      <c r="C219" s="678"/>
    </row>
    <row r="220" s="493" customFormat="1" ht="0.75" customHeight="1">
      <c r="C220" s="678"/>
    </row>
    <row r="221" spans="2:3" s="493" customFormat="1" ht="18" customHeight="1">
      <c r="B221" s="779"/>
      <c r="C221" s="493" t="s">
        <v>980</v>
      </c>
    </row>
    <row r="222" spans="1:16" ht="18" customHeight="1">
      <c r="A222" s="493"/>
      <c r="B222" s="779" t="s">
        <v>981</v>
      </c>
      <c r="C222" s="780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</row>
    <row r="223" spans="1:16" ht="18" customHeight="1">
      <c r="A223" s="654"/>
      <c r="B223" s="654"/>
      <c r="C223" s="654"/>
      <c r="D223" s="654"/>
      <c r="E223" s="654"/>
      <c r="F223" s="654"/>
      <c r="G223" s="654"/>
      <c r="H223" s="654"/>
      <c r="I223" s="654"/>
      <c r="J223" s="654"/>
      <c r="K223" s="654"/>
      <c r="L223" s="785" t="s">
        <v>134</v>
      </c>
      <c r="M223" s="786"/>
      <c r="N223" s="785"/>
      <c r="O223" s="786"/>
      <c r="P223" s="785"/>
    </row>
    <row r="224" spans="1:19" s="234" customFormat="1" ht="18" customHeight="1">
      <c r="A224" s="654"/>
      <c r="B224" s="654"/>
      <c r="C224" s="654"/>
      <c r="D224" s="654"/>
      <c r="E224" s="654"/>
      <c r="F224" s="654"/>
      <c r="G224" s="654"/>
      <c r="H224" s="654"/>
      <c r="I224" s="654"/>
      <c r="J224" s="654"/>
      <c r="K224" s="654"/>
      <c r="L224" s="787"/>
      <c r="M224" s="788"/>
      <c r="N224" s="789" t="s">
        <v>130</v>
      </c>
      <c r="O224" s="788"/>
      <c r="P224" s="787"/>
      <c r="S224" s="596"/>
    </row>
    <row r="225" spans="1:16" ht="18" customHeight="1">
      <c r="A225" s="654"/>
      <c r="B225" s="654"/>
      <c r="C225" s="654"/>
      <c r="D225" s="654"/>
      <c r="E225" s="654"/>
      <c r="F225" s="654"/>
      <c r="G225" s="654"/>
      <c r="H225" s="654"/>
      <c r="I225" s="654"/>
      <c r="J225" s="654"/>
      <c r="K225" s="654"/>
      <c r="L225" s="790" t="s">
        <v>982</v>
      </c>
      <c r="M225" s="742"/>
      <c r="N225" s="790" t="s">
        <v>983</v>
      </c>
      <c r="O225" s="742"/>
      <c r="P225" s="791" t="s">
        <v>157</v>
      </c>
    </row>
    <row r="226" spans="1:16" ht="18" customHeight="1">
      <c r="A226" s="654"/>
      <c r="B226" s="654"/>
      <c r="C226" s="654"/>
      <c r="D226" s="654"/>
      <c r="E226" s="654"/>
      <c r="F226" s="654"/>
      <c r="G226" s="654"/>
      <c r="H226" s="654"/>
      <c r="I226" s="654"/>
      <c r="J226" s="654"/>
      <c r="K226" s="654"/>
      <c r="L226" s="792" t="s">
        <v>984</v>
      </c>
      <c r="M226" s="742"/>
      <c r="N226" s="792" t="s">
        <v>984</v>
      </c>
      <c r="O226" s="742"/>
      <c r="P226" s="793"/>
    </row>
    <row r="227" spans="1:16" s="493" customFormat="1" ht="18" customHeight="1">
      <c r="A227" s="654"/>
      <c r="B227" s="654"/>
      <c r="C227" s="686" t="s">
        <v>985</v>
      </c>
      <c r="D227" s="654"/>
      <c r="E227" s="654"/>
      <c r="F227" s="654"/>
      <c r="G227" s="654"/>
      <c r="H227" s="654"/>
      <c r="I227" s="654"/>
      <c r="J227" s="654"/>
      <c r="K227" s="654"/>
      <c r="L227" s="654"/>
      <c r="M227" s="654"/>
      <c r="N227" s="654"/>
      <c r="O227" s="654"/>
      <c r="P227" s="654"/>
    </row>
    <row r="228" spans="1:16" s="493" customFormat="1" ht="18" customHeight="1">
      <c r="A228" s="654"/>
      <c r="B228" s="654"/>
      <c r="C228" s="794" t="s">
        <v>986</v>
      </c>
      <c r="D228" s="654"/>
      <c r="E228" s="654"/>
      <c r="F228" s="654"/>
      <c r="G228" s="654"/>
      <c r="H228" s="654"/>
      <c r="I228" s="654"/>
      <c r="J228" s="654"/>
      <c r="K228" s="654"/>
      <c r="L228" s="745">
        <v>3264582</v>
      </c>
      <c r="M228" s="745"/>
      <c r="N228" s="745">
        <v>391488</v>
      </c>
      <c r="O228" s="668"/>
      <c r="P228" s="745">
        <f>SUM(L228:N228)</f>
        <v>3656070</v>
      </c>
    </row>
    <row r="229" spans="3:16" s="654" customFormat="1" ht="18" customHeight="1">
      <c r="C229" s="795" t="s">
        <v>987</v>
      </c>
      <c r="L229" s="745">
        <v>30662</v>
      </c>
      <c r="M229" s="745"/>
      <c r="N229" s="745">
        <v>107366</v>
      </c>
      <c r="O229" s="668"/>
      <c r="P229" s="745">
        <f>SUM(L229:N229)</f>
        <v>138028</v>
      </c>
    </row>
    <row r="230" spans="3:16" s="654" customFormat="1" ht="18" customHeight="1">
      <c r="C230" s="795" t="s">
        <v>1622</v>
      </c>
      <c r="L230" s="745">
        <v>142329</v>
      </c>
      <c r="M230" s="745"/>
      <c r="N230" s="745">
        <v>0</v>
      </c>
      <c r="O230" s="668"/>
      <c r="P230" s="745">
        <f>SUM(L230:N230)</f>
        <v>142329</v>
      </c>
    </row>
    <row r="231" spans="3:16" s="654" customFormat="1" ht="18" customHeight="1">
      <c r="C231" s="795" t="s">
        <v>988</v>
      </c>
      <c r="L231" s="796">
        <v>14098</v>
      </c>
      <c r="M231" s="745"/>
      <c r="N231" s="796">
        <v>48466</v>
      </c>
      <c r="O231" s="668"/>
      <c r="P231" s="796">
        <f>SUM(L231:N231)</f>
        <v>62564</v>
      </c>
    </row>
    <row r="232" spans="3:16" s="654" customFormat="1" ht="18" customHeight="1">
      <c r="C232" s="795"/>
      <c r="D232" s="686" t="s">
        <v>989</v>
      </c>
      <c r="L232" s="745">
        <f>SUM(L228:L231)</f>
        <v>3451671</v>
      </c>
      <c r="M232" s="745"/>
      <c r="N232" s="745">
        <f>SUM(N228:N231)</f>
        <v>547320</v>
      </c>
      <c r="O232" s="668"/>
      <c r="P232" s="745">
        <f>SUM(P228:P231)</f>
        <v>3998991</v>
      </c>
    </row>
    <row r="233" spans="3:24" s="654" customFormat="1" ht="18" customHeight="1">
      <c r="C233" s="794" t="s">
        <v>990</v>
      </c>
      <c r="L233" s="799"/>
      <c r="M233" s="799"/>
      <c r="N233" s="799"/>
      <c r="P233" s="799"/>
      <c r="R233" s="668"/>
      <c r="S233" s="668"/>
      <c r="T233" s="668"/>
      <c r="U233" s="668"/>
      <c r="V233" s="668"/>
      <c r="W233" s="668"/>
      <c r="X233" s="668"/>
    </row>
    <row r="234" spans="3:16" s="654" customFormat="1" ht="18" customHeight="1">
      <c r="C234" s="755" t="s">
        <v>992</v>
      </c>
      <c r="L234" s="745">
        <v>-2960315</v>
      </c>
      <c r="M234" s="668"/>
      <c r="N234" s="744">
        <v>-497318</v>
      </c>
      <c r="O234" s="662"/>
      <c r="P234" s="744">
        <f>SUM(L234:N234)</f>
        <v>-3457633</v>
      </c>
    </row>
    <row r="235" spans="3:16" s="654" customFormat="1" ht="18" customHeight="1">
      <c r="C235" s="755" t="s">
        <v>993</v>
      </c>
      <c r="K235" s="799"/>
      <c r="L235" s="745">
        <v>-47500</v>
      </c>
      <c r="M235" s="745"/>
      <c r="N235" s="745">
        <v>-5137</v>
      </c>
      <c r="O235" s="668"/>
      <c r="P235" s="745">
        <f>SUM(L235:N235)</f>
        <v>-52637</v>
      </c>
    </row>
    <row r="236" spans="3:19" s="654" customFormat="1" ht="18" customHeight="1">
      <c r="C236" s="755" t="s">
        <v>994</v>
      </c>
      <c r="L236" s="745">
        <v>-116127</v>
      </c>
      <c r="M236" s="745"/>
      <c r="N236" s="745">
        <v>-27424</v>
      </c>
      <c r="O236" s="668"/>
      <c r="P236" s="745">
        <f>SUM(L236:N236)</f>
        <v>-143551</v>
      </c>
      <c r="R236" s="794"/>
      <c r="S236" s="686"/>
    </row>
    <row r="237" spans="1:19" s="654" customFormat="1" ht="18" customHeight="1">
      <c r="A237" s="770"/>
      <c r="B237" s="770"/>
      <c r="C237" s="770"/>
      <c r="D237" s="800" t="s">
        <v>995</v>
      </c>
      <c r="E237" s="656"/>
      <c r="F237" s="770"/>
      <c r="G237" s="770"/>
      <c r="H237" s="770"/>
      <c r="I237" s="770"/>
      <c r="J237" s="770"/>
      <c r="K237" s="770"/>
      <c r="L237" s="801">
        <f>SUM(L234:L236)</f>
        <v>-3123942</v>
      </c>
      <c r="M237" s="802"/>
      <c r="N237" s="801">
        <f>SUM(N234:N236)</f>
        <v>-529879</v>
      </c>
      <c r="O237" s="802"/>
      <c r="P237" s="801">
        <f>SUM(P234:P236)</f>
        <v>-3653821</v>
      </c>
      <c r="R237" s="755"/>
      <c r="S237" s="686"/>
    </row>
    <row r="238" spans="1:19" s="654" customFormat="1" ht="0.75" customHeight="1">
      <c r="A238" s="770"/>
      <c r="B238" s="770"/>
      <c r="C238" s="770"/>
      <c r="D238" s="800"/>
      <c r="E238" s="656"/>
      <c r="F238" s="770"/>
      <c r="G238" s="770"/>
      <c r="H238" s="770"/>
      <c r="I238" s="770"/>
      <c r="J238" s="770"/>
      <c r="K238" s="770"/>
      <c r="L238" s="758"/>
      <c r="M238" s="802"/>
      <c r="N238" s="758"/>
      <c r="O238" s="802"/>
      <c r="P238" s="758"/>
      <c r="R238" s="755"/>
      <c r="S238" s="686"/>
    </row>
    <row r="239" spans="1:19" s="654" customFormat="1" ht="18.75">
      <c r="A239" s="770"/>
      <c r="B239" s="770"/>
      <c r="C239" s="803" t="s">
        <v>1664</v>
      </c>
      <c r="D239" s="800"/>
      <c r="E239" s="656"/>
      <c r="F239" s="770"/>
      <c r="G239" s="770"/>
      <c r="H239" s="770"/>
      <c r="I239" s="770"/>
      <c r="J239" s="770"/>
      <c r="K239" s="770"/>
      <c r="L239" s="758">
        <f>L232+L237</f>
        <v>327729</v>
      </c>
      <c r="M239" s="802"/>
      <c r="N239" s="758">
        <f>N232+N237</f>
        <v>17441</v>
      </c>
      <c r="O239" s="802"/>
      <c r="P239" s="758">
        <f>P232+P237</f>
        <v>345170</v>
      </c>
      <c r="R239" s="755"/>
      <c r="S239" s="686"/>
    </row>
    <row r="240" spans="3:24" s="654" customFormat="1" ht="18" customHeight="1">
      <c r="C240" s="755" t="s">
        <v>128</v>
      </c>
      <c r="L240" s="796">
        <v>-60282</v>
      </c>
      <c r="M240" s="745"/>
      <c r="N240" s="796">
        <v>-1232</v>
      </c>
      <c r="O240" s="668"/>
      <c r="P240" s="796">
        <f>SUM(L240:N240)</f>
        <v>-61514</v>
      </c>
      <c r="R240" s="755"/>
      <c r="S240" s="686"/>
      <c r="T240" s="668"/>
      <c r="U240" s="683"/>
      <c r="V240" s="683"/>
      <c r="W240" s="683"/>
      <c r="X240" s="683"/>
    </row>
    <row r="241" spans="3:24" s="654" customFormat="1" ht="18.75" customHeight="1">
      <c r="C241" s="803" t="s">
        <v>996</v>
      </c>
      <c r="L241" s="744">
        <f>L239+L240</f>
        <v>267447</v>
      </c>
      <c r="M241" s="745"/>
      <c r="N241" s="744">
        <f>N239+N240</f>
        <v>16209</v>
      </c>
      <c r="O241" s="668"/>
      <c r="P241" s="744">
        <f>P239+P240</f>
        <v>283656</v>
      </c>
      <c r="R241" s="755"/>
      <c r="S241" s="686"/>
      <c r="T241" s="668"/>
      <c r="U241" s="683"/>
      <c r="V241" s="683"/>
      <c r="W241" s="683"/>
      <c r="X241" s="683"/>
    </row>
    <row r="242" spans="3:24" s="654" customFormat="1" ht="18.75" customHeight="1">
      <c r="C242" s="755" t="s">
        <v>997</v>
      </c>
      <c r="L242" s="744">
        <v>0</v>
      </c>
      <c r="M242" s="745"/>
      <c r="N242" s="744">
        <v>-14762</v>
      </c>
      <c r="O242" s="668"/>
      <c r="P242" s="744">
        <f>SUM(L242:N242)</f>
        <v>-14762</v>
      </c>
      <c r="R242" s="804"/>
      <c r="S242" s="686"/>
      <c r="T242" s="668"/>
      <c r="U242" s="683"/>
      <c r="V242" s="683"/>
      <c r="W242" s="683"/>
      <c r="X242" s="683"/>
    </row>
    <row r="243" spans="3:24" s="654" customFormat="1" ht="18.75" customHeight="1" thickBot="1">
      <c r="C243" s="803" t="s">
        <v>1633</v>
      </c>
      <c r="L243" s="805">
        <f>SUM(L241:L242)</f>
        <v>267447</v>
      </c>
      <c r="M243" s="745"/>
      <c r="N243" s="805">
        <f>SUM(N241:N242)</f>
        <v>1447</v>
      </c>
      <c r="O243" s="668"/>
      <c r="P243" s="805">
        <f>SUM(P241:P242)</f>
        <v>268894</v>
      </c>
      <c r="R243" s="806"/>
      <c r="S243" s="800"/>
      <c r="T243" s="668"/>
      <c r="U243" s="683"/>
      <c r="V243" s="683"/>
      <c r="W243" s="683"/>
      <c r="X243" s="683"/>
    </row>
    <row r="244" spans="3:24" s="654" customFormat="1" ht="2.25" customHeight="1" thickTop="1">
      <c r="C244" s="803"/>
      <c r="L244" s="744"/>
      <c r="M244" s="745"/>
      <c r="N244" s="744"/>
      <c r="O244" s="668"/>
      <c r="P244" s="744"/>
      <c r="R244" s="806"/>
      <c r="S244" s="800"/>
      <c r="T244" s="668"/>
      <c r="U244" s="683"/>
      <c r="V244" s="683"/>
      <c r="W244" s="683"/>
      <c r="X244" s="683"/>
    </row>
    <row r="245" spans="1:16" s="493" customFormat="1" ht="16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471" t="s">
        <v>1460</v>
      </c>
    </row>
    <row r="246" spans="1:16" s="493" customFormat="1" ht="22.5" customHeight="1">
      <c r="A246" s="438" t="s">
        <v>1450</v>
      </c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</row>
    <row r="247" spans="1:16" s="493" customFormat="1" ht="22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6"/>
      <c r="L247" s="25"/>
      <c r="M247" s="27"/>
      <c r="N247" s="762"/>
      <c r="O247" s="763"/>
      <c r="P247" s="763"/>
    </row>
    <row r="248" spans="1:16" s="1220" customFormat="1" ht="22.5" customHeight="1">
      <c r="A248" s="752" t="s">
        <v>1001</v>
      </c>
      <c r="B248" s="1219" t="s">
        <v>1455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764"/>
      <c r="O248" s="26"/>
      <c r="P248" s="26"/>
    </row>
    <row r="249" spans="12:20" s="654" customFormat="1" ht="18.75">
      <c r="L249" s="785" t="s">
        <v>134</v>
      </c>
      <c r="M249" s="786"/>
      <c r="N249" s="785"/>
      <c r="O249" s="786"/>
      <c r="P249" s="785"/>
      <c r="R249" s="668"/>
      <c r="S249" s="668"/>
      <c r="T249" s="668"/>
    </row>
    <row r="250" spans="1:24" ht="21.75" customHeight="1">
      <c r="A250" s="654"/>
      <c r="B250" s="654"/>
      <c r="C250" s="654"/>
      <c r="D250" s="654"/>
      <c r="E250" s="654"/>
      <c r="F250" s="654"/>
      <c r="G250" s="654"/>
      <c r="H250" s="654"/>
      <c r="I250" s="654"/>
      <c r="J250" s="654"/>
      <c r="K250" s="654"/>
      <c r="L250" s="787"/>
      <c r="M250" s="788"/>
      <c r="N250" s="789" t="s">
        <v>119</v>
      </c>
      <c r="O250" s="788"/>
      <c r="P250" s="787"/>
      <c r="R250" s="798"/>
      <c r="S250" s="798"/>
      <c r="T250" s="798"/>
      <c r="U250" s="809"/>
      <c r="V250" s="809"/>
      <c r="W250" s="809"/>
      <c r="X250" s="809"/>
    </row>
    <row r="251" spans="1:16" ht="21.75" customHeight="1">
      <c r="A251" s="654"/>
      <c r="B251" s="654"/>
      <c r="C251" s="654"/>
      <c r="D251" s="654"/>
      <c r="E251" s="654"/>
      <c r="F251" s="654"/>
      <c r="G251" s="654"/>
      <c r="H251" s="654"/>
      <c r="I251" s="654"/>
      <c r="J251" s="654"/>
      <c r="K251" s="654"/>
      <c r="L251" s="790" t="s">
        <v>982</v>
      </c>
      <c r="M251" s="742"/>
      <c r="N251" s="790" t="s">
        <v>983</v>
      </c>
      <c r="O251" s="742"/>
      <c r="P251" s="791" t="s">
        <v>157</v>
      </c>
    </row>
    <row r="252" spans="1:19" s="234" customFormat="1" ht="20.25">
      <c r="A252" s="654"/>
      <c r="B252" s="654"/>
      <c r="C252" s="654"/>
      <c r="D252" s="654"/>
      <c r="E252" s="654"/>
      <c r="F252" s="654"/>
      <c r="G252" s="654"/>
      <c r="H252" s="654"/>
      <c r="I252" s="654"/>
      <c r="J252" s="654"/>
      <c r="K252" s="654"/>
      <c r="L252" s="792" t="s">
        <v>984</v>
      </c>
      <c r="M252" s="742"/>
      <c r="N252" s="792" t="s">
        <v>984</v>
      </c>
      <c r="O252" s="742"/>
      <c r="P252" s="793"/>
      <c r="S252" s="596"/>
    </row>
    <row r="253" spans="1:24" ht="21.75" customHeight="1">
      <c r="A253" s="654"/>
      <c r="B253" s="654"/>
      <c r="C253" s="686" t="s">
        <v>985</v>
      </c>
      <c r="D253" s="654"/>
      <c r="E253" s="654"/>
      <c r="F253" s="654"/>
      <c r="G253" s="654"/>
      <c r="H253" s="654"/>
      <c r="I253" s="654"/>
      <c r="J253" s="654"/>
      <c r="K253" s="654"/>
      <c r="L253" s="654"/>
      <c r="M253" s="654"/>
      <c r="N253" s="654"/>
      <c r="O253" s="654"/>
      <c r="P253" s="654"/>
      <c r="R253" s="798"/>
      <c r="S253" s="798"/>
      <c r="T253" s="798"/>
      <c r="U253" s="809"/>
      <c r="V253" s="809"/>
      <c r="W253" s="809"/>
      <c r="X253" s="809"/>
    </row>
    <row r="254" spans="1:16" ht="19.5" customHeight="1">
      <c r="A254" s="654"/>
      <c r="B254" s="654"/>
      <c r="C254" s="794" t="s">
        <v>986</v>
      </c>
      <c r="D254" s="654"/>
      <c r="E254" s="654"/>
      <c r="F254" s="654"/>
      <c r="G254" s="654"/>
      <c r="H254" s="654"/>
      <c r="I254" s="654"/>
      <c r="J254" s="654"/>
      <c r="K254" s="654"/>
      <c r="L254" s="745">
        <v>3092190</v>
      </c>
      <c r="M254" s="745"/>
      <c r="N254" s="745">
        <v>498854</v>
      </c>
      <c r="O254" s="668"/>
      <c r="P254" s="745">
        <f>SUM(L254:N254)</f>
        <v>3591044</v>
      </c>
    </row>
    <row r="255" spans="3:20" s="654" customFormat="1" ht="19.5" customHeight="1">
      <c r="C255" s="795" t="s">
        <v>1622</v>
      </c>
      <c r="L255" s="745">
        <v>142329</v>
      </c>
      <c r="M255" s="745"/>
      <c r="N255" s="745">
        <v>0</v>
      </c>
      <c r="O255" s="668"/>
      <c r="P255" s="745">
        <f>SUM(L255:N255)</f>
        <v>142329</v>
      </c>
      <c r="R255" s="668"/>
      <c r="S255" s="668"/>
      <c r="T255" s="668"/>
    </row>
    <row r="256" spans="3:20" s="654" customFormat="1" ht="19.5" customHeight="1">
      <c r="C256" s="795" t="s">
        <v>988</v>
      </c>
      <c r="L256" s="796">
        <v>12253</v>
      </c>
      <c r="M256" s="745"/>
      <c r="N256" s="796">
        <v>41293</v>
      </c>
      <c r="O256" s="668"/>
      <c r="P256" s="796">
        <f>SUM(L256:N256)</f>
        <v>53546</v>
      </c>
      <c r="R256" s="668"/>
      <c r="S256" s="668"/>
      <c r="T256" s="668"/>
    </row>
    <row r="257" spans="3:20" s="654" customFormat="1" ht="19.5" customHeight="1">
      <c r="C257" s="795"/>
      <c r="D257" s="686" t="s">
        <v>989</v>
      </c>
      <c r="L257" s="745">
        <f>SUM(L254:L256)</f>
        <v>3246772</v>
      </c>
      <c r="M257" s="745"/>
      <c r="N257" s="745">
        <f>SUM(N254:N256)</f>
        <v>540147</v>
      </c>
      <c r="O257" s="668"/>
      <c r="P257" s="745">
        <f>SUM(P254:P256)</f>
        <v>3786919</v>
      </c>
      <c r="R257" s="668"/>
      <c r="S257" s="668"/>
      <c r="T257" s="668"/>
    </row>
    <row r="258" spans="3:20" s="654" customFormat="1" ht="19.5" customHeight="1">
      <c r="C258" s="794" t="s">
        <v>990</v>
      </c>
      <c r="L258" s="745"/>
      <c r="M258" s="745"/>
      <c r="N258" s="745"/>
      <c r="O258" s="668"/>
      <c r="P258" s="745"/>
      <c r="R258" s="668"/>
      <c r="S258" s="668"/>
      <c r="T258" s="668"/>
    </row>
    <row r="259" spans="3:20" s="654" customFormat="1" ht="19.5" customHeight="1">
      <c r="C259" s="755" t="s">
        <v>991</v>
      </c>
      <c r="L259" s="745">
        <v>-2910502</v>
      </c>
      <c r="M259" s="668"/>
      <c r="N259" s="744">
        <v>-497318</v>
      </c>
      <c r="O259" s="662"/>
      <c r="P259" s="744">
        <f>SUM(L259:N259)</f>
        <v>-3407820</v>
      </c>
      <c r="R259" s="668"/>
      <c r="S259" s="668"/>
      <c r="T259" s="668"/>
    </row>
    <row r="260" spans="3:24" s="654" customFormat="1" ht="19.5" customHeight="1">
      <c r="C260" s="755" t="s">
        <v>993</v>
      </c>
      <c r="K260" s="799"/>
      <c r="L260" s="745">
        <v>-47500</v>
      </c>
      <c r="M260" s="745"/>
      <c r="N260" s="745">
        <v>-5137</v>
      </c>
      <c r="O260" s="668"/>
      <c r="P260" s="745">
        <f>SUM(L260:N260)</f>
        <v>-52637</v>
      </c>
      <c r="R260" s="668"/>
      <c r="S260" s="668"/>
      <c r="T260" s="668"/>
      <c r="U260" s="683"/>
      <c r="V260" s="683"/>
      <c r="W260" s="683"/>
      <c r="X260" s="683"/>
    </row>
    <row r="261" spans="3:24" s="654" customFormat="1" ht="19.5" customHeight="1">
      <c r="C261" s="755" t="s">
        <v>994</v>
      </c>
      <c r="L261" s="745">
        <v>-85400</v>
      </c>
      <c r="M261" s="745"/>
      <c r="N261" s="745">
        <v>-13171</v>
      </c>
      <c r="O261" s="668"/>
      <c r="P261" s="745">
        <f>SUM(L261:N261)</f>
        <v>-98571</v>
      </c>
      <c r="R261" s="668"/>
      <c r="S261" s="668"/>
      <c r="T261" s="668"/>
      <c r="U261" s="683"/>
      <c r="V261" s="683"/>
      <c r="W261" s="683"/>
      <c r="X261" s="683"/>
    </row>
    <row r="262" spans="1:24" s="654" customFormat="1" ht="19.5" customHeight="1">
      <c r="A262" s="770"/>
      <c r="B262" s="770"/>
      <c r="C262" s="770"/>
      <c r="D262" s="800" t="s">
        <v>995</v>
      </c>
      <c r="E262" s="656"/>
      <c r="F262" s="770"/>
      <c r="G262" s="770"/>
      <c r="H262" s="770"/>
      <c r="I262" s="770"/>
      <c r="J262" s="770"/>
      <c r="K262" s="770"/>
      <c r="L262" s="801">
        <f>SUM(L259:L261)</f>
        <v>-3043402</v>
      </c>
      <c r="M262" s="802"/>
      <c r="N262" s="801">
        <f>SUM(N259:N261)</f>
        <v>-515626</v>
      </c>
      <c r="O262" s="802"/>
      <c r="P262" s="801">
        <f>SUM(P259:P261)</f>
        <v>-3559028</v>
      </c>
      <c r="R262" s="668"/>
      <c r="S262" s="668"/>
      <c r="T262" s="668"/>
      <c r="U262" s="683"/>
      <c r="V262" s="683"/>
      <c r="W262" s="683"/>
      <c r="X262" s="683"/>
    </row>
    <row r="263" spans="1:24" s="654" customFormat="1" ht="5.25" customHeight="1">
      <c r="A263" s="770"/>
      <c r="B263" s="770"/>
      <c r="C263" s="770"/>
      <c r="D263" s="800"/>
      <c r="E263" s="656"/>
      <c r="F263" s="770"/>
      <c r="G263" s="770"/>
      <c r="H263" s="770"/>
      <c r="I263" s="770"/>
      <c r="J263" s="770"/>
      <c r="K263" s="770"/>
      <c r="L263" s="758"/>
      <c r="M263" s="802"/>
      <c r="N263" s="758"/>
      <c r="O263" s="802"/>
      <c r="P263" s="758"/>
      <c r="R263" s="668"/>
      <c r="S263" s="668"/>
      <c r="T263" s="668"/>
      <c r="U263" s="683"/>
      <c r="V263" s="683"/>
      <c r="W263" s="683"/>
      <c r="X263" s="683"/>
    </row>
    <row r="264" spans="1:24" s="654" customFormat="1" ht="18.75">
      <c r="A264" s="770"/>
      <c r="B264" s="770"/>
      <c r="C264" s="803" t="s">
        <v>1664</v>
      </c>
      <c r="D264" s="800"/>
      <c r="E264" s="656"/>
      <c r="F264" s="770"/>
      <c r="G264" s="770"/>
      <c r="H264" s="770"/>
      <c r="I264" s="770"/>
      <c r="J264" s="770"/>
      <c r="K264" s="770"/>
      <c r="L264" s="758">
        <f>L257+L262</f>
        <v>203370</v>
      </c>
      <c r="M264" s="802"/>
      <c r="N264" s="758">
        <f>N257+N262</f>
        <v>24521</v>
      </c>
      <c r="O264" s="802"/>
      <c r="P264" s="758">
        <f>P257+P262</f>
        <v>227891</v>
      </c>
      <c r="R264" s="668"/>
      <c r="S264" s="668"/>
      <c r="T264" s="668"/>
      <c r="U264" s="683"/>
      <c r="V264" s="683"/>
      <c r="W264" s="683"/>
      <c r="X264" s="683"/>
    </row>
    <row r="265" spans="3:20" s="654" customFormat="1" ht="19.5" customHeight="1">
      <c r="C265" s="755" t="s">
        <v>128</v>
      </c>
      <c r="L265" s="796">
        <v>-20613</v>
      </c>
      <c r="M265" s="745"/>
      <c r="N265" s="796">
        <v>-3179</v>
      </c>
      <c r="O265" s="668"/>
      <c r="P265" s="796">
        <f>SUM(L265:N265)</f>
        <v>-23792</v>
      </c>
      <c r="R265" s="668"/>
      <c r="S265" s="668"/>
      <c r="T265" s="668"/>
    </row>
    <row r="266" spans="3:24" s="654" customFormat="1" ht="19.5" customHeight="1">
      <c r="C266" s="803" t="s">
        <v>996</v>
      </c>
      <c r="L266" s="744">
        <f>L264+L265</f>
        <v>182757</v>
      </c>
      <c r="M266" s="745"/>
      <c r="N266" s="744">
        <f>N264+N265</f>
        <v>21342</v>
      </c>
      <c r="O266" s="668"/>
      <c r="P266" s="744">
        <f>P264+P265</f>
        <v>204099</v>
      </c>
      <c r="R266" s="668"/>
      <c r="S266" s="668"/>
      <c r="T266" s="668"/>
      <c r="U266" s="683"/>
      <c r="V266" s="683"/>
      <c r="W266" s="683"/>
      <c r="X266" s="683"/>
    </row>
    <row r="267" spans="3:24" s="654" customFormat="1" ht="19.5" customHeight="1">
      <c r="C267" s="755" t="s">
        <v>997</v>
      </c>
      <c r="L267" s="744">
        <v>0</v>
      </c>
      <c r="M267" s="745"/>
      <c r="N267" s="744">
        <v>-654</v>
      </c>
      <c r="O267" s="668"/>
      <c r="P267" s="744">
        <f>SUM(L267:N267)</f>
        <v>-654</v>
      </c>
      <c r="R267" s="668"/>
      <c r="S267" s="668"/>
      <c r="T267" s="668"/>
      <c r="U267" s="683"/>
      <c r="V267" s="683"/>
      <c r="W267" s="683"/>
      <c r="X267" s="683"/>
    </row>
    <row r="268" spans="3:24" s="654" customFormat="1" ht="19.5" customHeight="1" thickBot="1">
      <c r="C268" s="803" t="s">
        <v>919</v>
      </c>
      <c r="L268" s="805">
        <f>SUM(L266:L267)</f>
        <v>182757</v>
      </c>
      <c r="M268" s="745"/>
      <c r="N268" s="805">
        <f>SUM(N266:N267)</f>
        <v>20688</v>
      </c>
      <c r="O268" s="668"/>
      <c r="P268" s="805">
        <f>SUM(P266:P267)</f>
        <v>203445</v>
      </c>
      <c r="R268" s="668"/>
      <c r="S268" s="668"/>
      <c r="T268" s="668"/>
      <c r="U268" s="683"/>
      <c r="V268" s="683"/>
      <c r="W268" s="683"/>
      <c r="X268" s="683"/>
    </row>
    <row r="269" spans="1:24" s="654" customFormat="1" ht="9.75" customHeight="1" thickTop="1">
      <c r="A269" s="27"/>
      <c r="B269" s="27"/>
      <c r="C269" s="807"/>
      <c r="D269" s="27"/>
      <c r="E269" s="27"/>
      <c r="F269" s="27"/>
      <c r="G269" s="27"/>
      <c r="H269" s="27"/>
      <c r="I269" s="27"/>
      <c r="J269" s="27"/>
      <c r="K269" s="27"/>
      <c r="L269" s="808"/>
      <c r="M269" s="797"/>
      <c r="N269" s="808"/>
      <c r="O269" s="798"/>
      <c r="P269" s="808"/>
      <c r="R269" s="668"/>
      <c r="S269" s="668"/>
      <c r="T269" s="668"/>
      <c r="U269" s="683"/>
      <c r="V269" s="683"/>
      <c r="W269" s="683"/>
      <c r="X269" s="683"/>
    </row>
    <row r="270" spans="1:24" s="654" customFormat="1" ht="19.5" customHeight="1">
      <c r="A270" s="493"/>
      <c r="B270" s="779"/>
      <c r="C270" s="493" t="s">
        <v>999</v>
      </c>
      <c r="D270" s="493"/>
      <c r="E270" s="493"/>
      <c r="F270" s="493"/>
      <c r="G270" s="493"/>
      <c r="H270" s="493"/>
      <c r="I270" s="493"/>
      <c r="J270" s="493"/>
      <c r="K270" s="493"/>
      <c r="L270" s="493"/>
      <c r="M270" s="493"/>
      <c r="N270" s="493"/>
      <c r="O270" s="493"/>
      <c r="P270" s="493"/>
      <c r="R270" s="668"/>
      <c r="S270" s="668"/>
      <c r="T270" s="668"/>
      <c r="U270" s="683"/>
      <c r="V270" s="683"/>
      <c r="W270" s="683"/>
      <c r="X270" s="683"/>
    </row>
    <row r="271" spans="1:24" s="654" customFormat="1" ht="19.5" customHeight="1">
      <c r="A271" s="493"/>
      <c r="B271" s="779" t="s">
        <v>981</v>
      </c>
      <c r="C271" s="780"/>
      <c r="D271" s="493"/>
      <c r="E271" s="493"/>
      <c r="F271" s="493"/>
      <c r="G271" s="493"/>
      <c r="H271" s="493"/>
      <c r="I271" s="493"/>
      <c r="J271" s="493"/>
      <c r="K271" s="493"/>
      <c r="L271" s="493"/>
      <c r="M271" s="493"/>
      <c r="N271" s="493"/>
      <c r="O271" s="493"/>
      <c r="P271" s="493"/>
      <c r="R271" s="668"/>
      <c r="S271" s="668"/>
      <c r="T271" s="668"/>
      <c r="U271" s="683"/>
      <c r="V271" s="683"/>
      <c r="W271" s="683"/>
      <c r="X271" s="683"/>
    </row>
    <row r="272" spans="12:24" s="654" customFormat="1" ht="19.5" customHeight="1">
      <c r="L272" s="785" t="s">
        <v>134</v>
      </c>
      <c r="M272" s="786"/>
      <c r="N272" s="785"/>
      <c r="O272" s="786"/>
      <c r="P272" s="785"/>
      <c r="R272" s="668"/>
      <c r="S272" s="668"/>
      <c r="T272" s="668"/>
      <c r="U272" s="683"/>
      <c r="V272" s="683"/>
      <c r="W272" s="683"/>
      <c r="X272" s="683"/>
    </row>
    <row r="273" spans="12:24" s="654" customFormat="1" ht="19.5" customHeight="1">
      <c r="L273" s="787"/>
      <c r="M273" s="788"/>
      <c r="N273" s="789" t="s">
        <v>130</v>
      </c>
      <c r="O273" s="788"/>
      <c r="P273" s="787"/>
      <c r="R273" s="668"/>
      <c r="S273" s="668"/>
      <c r="T273" s="668"/>
      <c r="U273" s="683"/>
      <c r="V273" s="683"/>
      <c r="W273" s="683"/>
      <c r="X273" s="683"/>
    </row>
    <row r="274" spans="1:24" ht="21.75" customHeight="1">
      <c r="A274" s="654"/>
      <c r="B274" s="654"/>
      <c r="C274" s="654"/>
      <c r="D274" s="654"/>
      <c r="E274" s="654"/>
      <c r="F274" s="654"/>
      <c r="G274" s="654"/>
      <c r="H274" s="654"/>
      <c r="I274" s="654"/>
      <c r="J274" s="654"/>
      <c r="K274" s="654"/>
      <c r="L274" s="790" t="s">
        <v>982</v>
      </c>
      <c r="M274" s="742"/>
      <c r="N274" s="790" t="s">
        <v>983</v>
      </c>
      <c r="O274" s="742"/>
      <c r="P274" s="791" t="s">
        <v>157</v>
      </c>
      <c r="R274" s="798"/>
      <c r="S274" s="798"/>
      <c r="T274" s="798"/>
      <c r="U274" s="809"/>
      <c r="V274" s="809"/>
      <c r="W274" s="809"/>
      <c r="X274" s="809"/>
    </row>
    <row r="275" spans="1:24" ht="20.25">
      <c r="A275" s="654"/>
      <c r="B275" s="654"/>
      <c r="C275" s="654"/>
      <c r="D275" s="654"/>
      <c r="E275" s="654"/>
      <c r="F275" s="654"/>
      <c r="G275" s="654"/>
      <c r="H275" s="654"/>
      <c r="I275" s="654"/>
      <c r="J275" s="654"/>
      <c r="K275" s="654"/>
      <c r="L275" s="792" t="s">
        <v>984</v>
      </c>
      <c r="M275" s="742"/>
      <c r="N275" s="792" t="s">
        <v>984</v>
      </c>
      <c r="O275" s="742"/>
      <c r="P275" s="793"/>
      <c r="R275" s="798"/>
      <c r="S275" s="798"/>
      <c r="T275" s="798"/>
      <c r="U275" s="809"/>
      <c r="V275" s="809"/>
      <c r="W275" s="809"/>
      <c r="X275" s="809"/>
    </row>
    <row r="276" spans="1:16" s="493" customFormat="1" ht="21.75" customHeight="1">
      <c r="A276" s="654"/>
      <c r="B276" s="654"/>
      <c r="C276" s="686" t="s">
        <v>985</v>
      </c>
      <c r="D276" s="654"/>
      <c r="E276" s="654"/>
      <c r="F276" s="654"/>
      <c r="G276" s="654"/>
      <c r="H276" s="654"/>
      <c r="I276" s="654"/>
      <c r="J276" s="654"/>
      <c r="K276" s="654"/>
      <c r="L276" s="654"/>
      <c r="M276" s="654"/>
      <c r="N276" s="654"/>
      <c r="O276" s="654"/>
      <c r="P276" s="654"/>
    </row>
    <row r="277" spans="1:16" s="493" customFormat="1" ht="21.75" customHeight="1">
      <c r="A277" s="654"/>
      <c r="B277" s="654"/>
      <c r="C277" s="794" t="s">
        <v>986</v>
      </c>
      <c r="D277" s="654"/>
      <c r="E277" s="654"/>
      <c r="F277" s="654"/>
      <c r="G277" s="654"/>
      <c r="H277" s="654"/>
      <c r="I277" s="654"/>
      <c r="J277" s="654"/>
      <c r="K277" s="654"/>
      <c r="L277" s="745">
        <v>2983620</v>
      </c>
      <c r="M277" s="745"/>
      <c r="N277" s="745">
        <v>1351916</v>
      </c>
      <c r="O277" s="668"/>
      <c r="P277" s="745">
        <f>SUM(L277:N277)</f>
        <v>4335536</v>
      </c>
    </row>
    <row r="278" spans="3:16" s="654" customFormat="1" ht="21.75" customHeight="1">
      <c r="C278" s="795" t="s">
        <v>987</v>
      </c>
      <c r="L278" s="745">
        <v>23920</v>
      </c>
      <c r="M278" s="745"/>
      <c r="N278" s="745">
        <v>0</v>
      </c>
      <c r="O278" s="668"/>
      <c r="P278" s="745">
        <f>SUM(L278:N278)</f>
        <v>23920</v>
      </c>
    </row>
    <row r="279" spans="3:16" s="654" customFormat="1" ht="21.75" customHeight="1">
      <c r="C279" s="795" t="s">
        <v>1622</v>
      </c>
      <c r="L279" s="745">
        <v>92732</v>
      </c>
      <c r="M279" s="745"/>
      <c r="N279" s="745">
        <v>5538</v>
      </c>
      <c r="O279" s="668"/>
      <c r="P279" s="745">
        <f>SUM(L279:N279)</f>
        <v>98270</v>
      </c>
    </row>
    <row r="280" spans="3:16" s="654" customFormat="1" ht="21.75" customHeight="1">
      <c r="C280" s="686" t="s">
        <v>1000</v>
      </c>
      <c r="L280" s="745">
        <v>0</v>
      </c>
      <c r="M280" s="745"/>
      <c r="N280" s="745">
        <v>6183</v>
      </c>
      <c r="O280" s="668"/>
      <c r="P280" s="745">
        <f>SUM(L280:N280)</f>
        <v>6183</v>
      </c>
    </row>
    <row r="281" spans="3:16" s="654" customFormat="1" ht="21.75" customHeight="1">
      <c r="C281" s="795" t="s">
        <v>988</v>
      </c>
      <c r="L281" s="796">
        <v>5051</v>
      </c>
      <c r="M281" s="745"/>
      <c r="N281" s="796">
        <v>10026</v>
      </c>
      <c r="O281" s="668"/>
      <c r="P281" s="796">
        <f>SUM(L281:N281)</f>
        <v>15077</v>
      </c>
    </row>
    <row r="282" spans="3:16" s="654" customFormat="1" ht="21.75" customHeight="1">
      <c r="C282" s="795"/>
      <c r="D282" s="686" t="s">
        <v>989</v>
      </c>
      <c r="L282" s="745">
        <f>SUM(L277:L281)</f>
        <v>3105323</v>
      </c>
      <c r="M282" s="745"/>
      <c r="N282" s="745">
        <f>SUM(N277:N281)</f>
        <v>1373663</v>
      </c>
      <c r="O282" s="668"/>
      <c r="P282" s="745">
        <f>SUM(P277:P281)</f>
        <v>4478986</v>
      </c>
    </row>
    <row r="283" spans="3:16" s="654" customFormat="1" ht="21.75" customHeight="1">
      <c r="C283" s="795"/>
      <c r="D283" s="686"/>
      <c r="L283" s="745"/>
      <c r="M283" s="745"/>
      <c r="N283" s="745"/>
      <c r="O283" s="668"/>
      <c r="P283" s="745"/>
    </row>
    <row r="284" spans="3:16" s="654" customFormat="1" ht="12" customHeight="1">
      <c r="C284" s="795"/>
      <c r="D284" s="686"/>
      <c r="L284" s="745"/>
      <c r="M284" s="745"/>
      <c r="N284" s="745"/>
      <c r="O284" s="668"/>
      <c r="P284" s="745"/>
    </row>
    <row r="285" spans="3:16" s="654" customFormat="1" ht="21.75" customHeight="1">
      <c r="C285" s="795"/>
      <c r="D285" s="686"/>
      <c r="L285" s="745"/>
      <c r="M285" s="745"/>
      <c r="N285" s="745"/>
      <c r="O285" s="668"/>
      <c r="P285" s="745"/>
    </row>
    <row r="286" spans="1:16" s="493" customFormat="1" ht="18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471" t="s">
        <v>1511</v>
      </c>
    </row>
    <row r="287" spans="1:16" s="493" customFormat="1" ht="22.5" customHeight="1">
      <c r="A287" s="406" t="s">
        <v>1450</v>
      </c>
      <c r="B287" s="234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</row>
    <row r="288" spans="1:16" s="493" customFormat="1" ht="22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6"/>
      <c r="L288" s="25"/>
      <c r="M288" s="27"/>
      <c r="N288" s="762"/>
      <c r="O288" s="763"/>
      <c r="P288" s="763"/>
    </row>
    <row r="289" spans="1:16" s="1220" customFormat="1" ht="22.5" customHeight="1">
      <c r="A289" s="752" t="s">
        <v>1001</v>
      </c>
      <c r="B289" s="1219" t="s">
        <v>1455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764"/>
      <c r="O289" s="26"/>
      <c r="P289" s="26"/>
    </row>
    <row r="290" spans="3:16" s="654" customFormat="1" ht="21.75" customHeight="1">
      <c r="C290" s="795"/>
      <c r="D290" s="686"/>
      <c r="L290" s="745"/>
      <c r="M290" s="745"/>
      <c r="N290" s="745"/>
      <c r="O290" s="668"/>
      <c r="P290" s="745"/>
    </row>
    <row r="291" spans="12:24" s="654" customFormat="1" ht="19.5" customHeight="1">
      <c r="L291" s="785" t="s">
        <v>134</v>
      </c>
      <c r="M291" s="786"/>
      <c r="N291" s="785"/>
      <c r="O291" s="786"/>
      <c r="P291" s="785"/>
      <c r="R291" s="668"/>
      <c r="S291" s="668"/>
      <c r="T291" s="668"/>
      <c r="U291" s="683"/>
      <c r="V291" s="683"/>
      <c r="W291" s="683"/>
      <c r="X291" s="683"/>
    </row>
    <row r="292" spans="12:24" s="654" customFormat="1" ht="19.5" customHeight="1">
      <c r="L292" s="787"/>
      <c r="M292" s="788"/>
      <c r="N292" s="789" t="s">
        <v>130</v>
      </c>
      <c r="O292" s="788"/>
      <c r="P292" s="787"/>
      <c r="R292" s="668"/>
      <c r="S292" s="668"/>
      <c r="T292" s="668"/>
      <c r="U292" s="683"/>
      <c r="V292" s="683"/>
      <c r="W292" s="683"/>
      <c r="X292" s="683"/>
    </row>
    <row r="293" spans="1:24" ht="21.75" customHeight="1">
      <c r="A293" s="654"/>
      <c r="B293" s="654"/>
      <c r="C293" s="654"/>
      <c r="D293" s="654"/>
      <c r="E293" s="654"/>
      <c r="F293" s="654"/>
      <c r="G293" s="654"/>
      <c r="H293" s="654"/>
      <c r="I293" s="654"/>
      <c r="J293" s="654"/>
      <c r="K293" s="654"/>
      <c r="L293" s="790" t="s">
        <v>982</v>
      </c>
      <c r="M293" s="742"/>
      <c r="N293" s="790" t="s">
        <v>983</v>
      </c>
      <c r="O293" s="742"/>
      <c r="P293" s="791" t="s">
        <v>157</v>
      </c>
      <c r="R293" s="798"/>
      <c r="S293" s="798"/>
      <c r="T293" s="798"/>
      <c r="U293" s="809"/>
      <c r="V293" s="809"/>
      <c r="W293" s="809"/>
      <c r="X293" s="809"/>
    </row>
    <row r="294" spans="1:24" ht="20.25">
      <c r="A294" s="654"/>
      <c r="B294" s="654"/>
      <c r="C294" s="654"/>
      <c r="D294" s="654"/>
      <c r="E294" s="654"/>
      <c r="F294" s="654"/>
      <c r="G294" s="654"/>
      <c r="H294" s="654"/>
      <c r="I294" s="654"/>
      <c r="J294" s="654"/>
      <c r="K294" s="654"/>
      <c r="L294" s="792" t="s">
        <v>984</v>
      </c>
      <c r="M294" s="742"/>
      <c r="N294" s="792" t="s">
        <v>984</v>
      </c>
      <c r="O294" s="742"/>
      <c r="P294" s="793"/>
      <c r="R294" s="798"/>
      <c r="S294" s="798"/>
      <c r="T294" s="798"/>
      <c r="U294" s="809"/>
      <c r="V294" s="809"/>
      <c r="W294" s="809"/>
      <c r="X294" s="809"/>
    </row>
    <row r="295" spans="1:24" ht="21.75" customHeight="1">
      <c r="A295" s="654"/>
      <c r="B295" s="654"/>
      <c r="C295" s="794" t="s">
        <v>990</v>
      </c>
      <c r="D295" s="654"/>
      <c r="E295" s="654"/>
      <c r="F295" s="654"/>
      <c r="G295" s="654"/>
      <c r="H295" s="654"/>
      <c r="I295" s="654"/>
      <c r="J295" s="654"/>
      <c r="K295" s="654"/>
      <c r="L295" s="799"/>
      <c r="M295" s="799"/>
      <c r="N295" s="799"/>
      <c r="O295" s="654"/>
      <c r="P295" s="799"/>
      <c r="R295" s="798"/>
      <c r="S295" s="798"/>
      <c r="T295" s="798"/>
      <c r="U295" s="809"/>
      <c r="V295" s="809"/>
      <c r="W295" s="809"/>
      <c r="X295" s="809"/>
    </row>
    <row r="296" spans="1:16" ht="19.5" customHeight="1">
      <c r="A296" s="654"/>
      <c r="B296" s="654"/>
      <c r="C296" s="755" t="s">
        <v>991</v>
      </c>
      <c r="D296" s="654"/>
      <c r="E296" s="654"/>
      <c r="F296" s="654"/>
      <c r="G296" s="654"/>
      <c r="H296" s="654"/>
      <c r="I296" s="654"/>
      <c r="J296" s="654"/>
      <c r="K296" s="654"/>
      <c r="L296" s="745">
        <v>-2863292</v>
      </c>
      <c r="M296" s="668"/>
      <c r="N296" s="744">
        <v>-1336424</v>
      </c>
      <c r="O296" s="662"/>
      <c r="P296" s="744">
        <f>SUM(L296:N296)</f>
        <v>-4199716</v>
      </c>
    </row>
    <row r="297" spans="3:16" s="654" customFormat="1" ht="20.25" customHeight="1">
      <c r="C297" s="755" t="s">
        <v>992</v>
      </c>
      <c r="L297" s="745">
        <v>0</v>
      </c>
      <c r="M297" s="668"/>
      <c r="N297" s="744">
        <v>-5826</v>
      </c>
      <c r="O297" s="662"/>
      <c r="P297" s="744">
        <f>SUM(L297:N297)</f>
        <v>-5826</v>
      </c>
    </row>
    <row r="298" spans="3:16" s="654" customFormat="1" ht="20.25" customHeight="1">
      <c r="C298" s="755" t="s">
        <v>993</v>
      </c>
      <c r="K298" s="799"/>
      <c r="L298" s="745">
        <v>-31615</v>
      </c>
      <c r="M298" s="745"/>
      <c r="N298" s="745">
        <v>-28437</v>
      </c>
      <c r="O298" s="668"/>
      <c r="P298" s="745">
        <f>SUM(L298:N298)</f>
        <v>-60052</v>
      </c>
    </row>
    <row r="299" spans="3:16" s="654" customFormat="1" ht="20.25" customHeight="1">
      <c r="C299" s="755" t="s">
        <v>994</v>
      </c>
      <c r="L299" s="745">
        <v>-50905</v>
      </c>
      <c r="M299" s="745"/>
      <c r="N299" s="745">
        <v>-25903</v>
      </c>
      <c r="O299" s="668"/>
      <c r="P299" s="745">
        <f>SUM(L299:N299)</f>
        <v>-76808</v>
      </c>
    </row>
    <row r="300" spans="1:16" s="654" customFormat="1" ht="20.25" customHeight="1">
      <c r="A300" s="770"/>
      <c r="B300" s="770"/>
      <c r="C300" s="770"/>
      <c r="D300" s="800" t="s">
        <v>995</v>
      </c>
      <c r="E300" s="656"/>
      <c r="F300" s="770"/>
      <c r="G300" s="770"/>
      <c r="H300" s="770"/>
      <c r="I300" s="770"/>
      <c r="J300" s="770"/>
      <c r="K300" s="770"/>
      <c r="L300" s="801">
        <f>SUM(L296:L299)</f>
        <v>-2945812</v>
      </c>
      <c r="M300" s="802"/>
      <c r="N300" s="801">
        <f>SUM(N296:N299)</f>
        <v>-1396590</v>
      </c>
      <c r="O300" s="802"/>
      <c r="P300" s="801">
        <f>SUM(P296:P299)</f>
        <v>-4342402</v>
      </c>
    </row>
    <row r="301" spans="1:16" s="654" customFormat="1" ht="4.5" customHeight="1">
      <c r="A301" s="770"/>
      <c r="B301" s="770"/>
      <c r="C301" s="770"/>
      <c r="D301" s="800"/>
      <c r="E301" s="656"/>
      <c r="F301" s="770"/>
      <c r="G301" s="770"/>
      <c r="H301" s="770"/>
      <c r="I301" s="770"/>
      <c r="J301" s="770"/>
      <c r="K301" s="770"/>
      <c r="L301" s="758"/>
      <c r="M301" s="802"/>
      <c r="N301" s="758"/>
      <c r="O301" s="802"/>
      <c r="P301" s="758"/>
    </row>
    <row r="302" spans="1:16" s="654" customFormat="1" ht="18.75">
      <c r="A302" s="770"/>
      <c r="B302" s="770"/>
      <c r="C302" s="803" t="s">
        <v>1665</v>
      </c>
      <c r="D302" s="800"/>
      <c r="E302" s="656"/>
      <c r="F302" s="770"/>
      <c r="G302" s="770"/>
      <c r="H302" s="770"/>
      <c r="I302" s="770"/>
      <c r="J302" s="770"/>
      <c r="K302" s="770"/>
      <c r="L302" s="758">
        <f>L282+L300</f>
        <v>159511</v>
      </c>
      <c r="M302" s="802"/>
      <c r="N302" s="758">
        <f>N282+N300</f>
        <v>-22927</v>
      </c>
      <c r="O302" s="802"/>
      <c r="P302" s="758">
        <f>P282+P300</f>
        <v>136584</v>
      </c>
    </row>
    <row r="303" spans="3:24" s="654" customFormat="1" ht="20.25" customHeight="1">
      <c r="C303" s="755" t="s">
        <v>128</v>
      </c>
      <c r="L303" s="796">
        <v>-22072</v>
      </c>
      <c r="M303" s="745"/>
      <c r="N303" s="796">
        <v>-7362</v>
      </c>
      <c r="O303" s="668"/>
      <c r="P303" s="796">
        <f>SUM(L303:N303)</f>
        <v>-29434</v>
      </c>
      <c r="R303" s="755"/>
      <c r="S303" s="686"/>
      <c r="T303" s="668"/>
      <c r="U303" s="683"/>
      <c r="V303" s="683"/>
      <c r="W303" s="683"/>
      <c r="X303" s="683"/>
    </row>
    <row r="304" spans="3:24" s="654" customFormat="1" ht="20.25" customHeight="1">
      <c r="C304" s="803" t="s">
        <v>1666</v>
      </c>
      <c r="L304" s="744">
        <f>L302+L303</f>
        <v>137439</v>
      </c>
      <c r="M304" s="745"/>
      <c r="N304" s="744">
        <f>N302+N303</f>
        <v>-30289</v>
      </c>
      <c r="O304" s="668"/>
      <c r="P304" s="744">
        <f>P302+P303</f>
        <v>107150</v>
      </c>
      <c r="R304" s="755"/>
      <c r="S304" s="686"/>
      <c r="T304" s="668"/>
      <c r="U304" s="683"/>
      <c r="V304" s="683"/>
      <c r="W304" s="683"/>
      <c r="X304" s="683"/>
    </row>
    <row r="305" spans="3:24" s="654" customFormat="1" ht="20.25" customHeight="1">
      <c r="C305" s="755" t="s">
        <v>997</v>
      </c>
      <c r="L305" s="744">
        <v>0</v>
      </c>
      <c r="M305" s="745"/>
      <c r="N305" s="744">
        <v>-52</v>
      </c>
      <c r="O305" s="668"/>
      <c r="P305" s="744">
        <f>SUM(L305:N305)</f>
        <v>-52</v>
      </c>
      <c r="R305" s="804"/>
      <c r="S305" s="686"/>
      <c r="T305" s="668"/>
      <c r="U305" s="683"/>
      <c r="V305" s="683"/>
      <c r="W305" s="683"/>
      <c r="X305" s="683"/>
    </row>
    <row r="306" spans="3:24" s="654" customFormat="1" ht="20.25" customHeight="1" thickBot="1">
      <c r="C306" s="803" t="s">
        <v>998</v>
      </c>
      <c r="L306" s="805">
        <f>SUM(L304:L305)</f>
        <v>137439</v>
      </c>
      <c r="M306" s="745"/>
      <c r="N306" s="805">
        <f>SUM(N304:N305)</f>
        <v>-30341</v>
      </c>
      <c r="O306" s="668"/>
      <c r="P306" s="805">
        <f>SUM(P304:P305)</f>
        <v>107098</v>
      </c>
      <c r="R306" s="806"/>
      <c r="S306" s="800"/>
      <c r="T306" s="668"/>
      <c r="U306" s="683"/>
      <c r="V306" s="683"/>
      <c r="W306" s="683"/>
      <c r="X306" s="683"/>
    </row>
    <row r="307" spans="1:24" s="654" customFormat="1" ht="2.25" customHeight="1" thickTop="1">
      <c r="A307" s="27"/>
      <c r="B307" s="27"/>
      <c r="C307" s="807"/>
      <c r="D307" s="27"/>
      <c r="E307" s="27"/>
      <c r="F307" s="27"/>
      <c r="G307" s="27"/>
      <c r="H307" s="27"/>
      <c r="I307" s="27"/>
      <c r="J307" s="27"/>
      <c r="K307" s="27"/>
      <c r="L307" s="810"/>
      <c r="M307" s="811"/>
      <c r="N307" s="810"/>
      <c r="O307" s="27"/>
      <c r="P307" s="810"/>
      <c r="R307" s="668"/>
      <c r="S307" s="668"/>
      <c r="T307" s="668"/>
      <c r="U307" s="683"/>
      <c r="V307" s="683"/>
      <c r="W307" s="683"/>
      <c r="X307" s="683"/>
    </row>
    <row r="308" spans="12:24" s="654" customFormat="1" ht="20.25" customHeight="1">
      <c r="L308" s="785" t="s">
        <v>134</v>
      </c>
      <c r="M308" s="786"/>
      <c r="N308" s="785"/>
      <c r="O308" s="786"/>
      <c r="P308" s="785"/>
      <c r="R308" s="668"/>
      <c r="S308" s="668"/>
      <c r="T308" s="668"/>
      <c r="U308" s="683"/>
      <c r="V308" s="683"/>
      <c r="W308" s="683"/>
      <c r="X308" s="683"/>
    </row>
    <row r="309" spans="12:24" s="654" customFormat="1" ht="20.25" customHeight="1">
      <c r="L309" s="787"/>
      <c r="M309" s="788"/>
      <c r="N309" s="789" t="s">
        <v>119</v>
      </c>
      <c r="O309" s="788"/>
      <c r="P309" s="787"/>
      <c r="R309" s="668"/>
      <c r="S309" s="668"/>
      <c r="T309" s="668"/>
      <c r="U309" s="683"/>
      <c r="V309" s="683"/>
      <c r="W309" s="683"/>
      <c r="X309" s="683"/>
    </row>
    <row r="310" spans="12:24" s="654" customFormat="1" ht="20.25" customHeight="1">
      <c r="L310" s="790" t="s">
        <v>982</v>
      </c>
      <c r="M310" s="742"/>
      <c r="N310" s="790" t="s">
        <v>983</v>
      </c>
      <c r="O310" s="742"/>
      <c r="P310" s="791" t="s">
        <v>157</v>
      </c>
      <c r="R310" s="668"/>
      <c r="S310" s="668"/>
      <c r="T310" s="668"/>
      <c r="U310" s="683"/>
      <c r="V310" s="683"/>
      <c r="W310" s="683"/>
      <c r="X310" s="683"/>
    </row>
    <row r="311" spans="12:24" s="654" customFormat="1" ht="20.25" customHeight="1">
      <c r="L311" s="792" t="s">
        <v>984</v>
      </c>
      <c r="M311" s="742"/>
      <c r="N311" s="792" t="s">
        <v>984</v>
      </c>
      <c r="O311" s="742"/>
      <c r="P311" s="793"/>
      <c r="R311" s="668"/>
      <c r="S311" s="668"/>
      <c r="T311" s="668"/>
      <c r="U311" s="683"/>
      <c r="V311" s="683"/>
      <c r="W311" s="683"/>
      <c r="X311" s="683"/>
    </row>
    <row r="312" spans="3:24" s="654" customFormat="1" ht="20.25" customHeight="1">
      <c r="C312" s="686" t="s">
        <v>985</v>
      </c>
      <c r="R312" s="668"/>
      <c r="S312" s="668"/>
      <c r="T312" s="668"/>
      <c r="U312" s="683"/>
      <c r="V312" s="683"/>
      <c r="W312" s="683"/>
      <c r="X312" s="683"/>
    </row>
    <row r="313" spans="1:20" ht="20.25">
      <c r="A313" s="654"/>
      <c r="B313" s="654"/>
      <c r="C313" s="794" t="s">
        <v>986</v>
      </c>
      <c r="D313" s="654"/>
      <c r="E313" s="654"/>
      <c r="F313" s="654"/>
      <c r="G313" s="654"/>
      <c r="H313" s="654"/>
      <c r="I313" s="654"/>
      <c r="J313" s="654"/>
      <c r="K313" s="654"/>
      <c r="L313" s="745">
        <v>2973007</v>
      </c>
      <c r="M313" s="745"/>
      <c r="N313" s="745">
        <v>1351915</v>
      </c>
      <c r="O313" s="668"/>
      <c r="P313" s="745">
        <f>SUM(L313:N313)</f>
        <v>4324922</v>
      </c>
      <c r="R313" s="798"/>
      <c r="S313" s="798"/>
      <c r="T313" s="798"/>
    </row>
    <row r="314" spans="3:20" s="654" customFormat="1" ht="20.25" customHeight="1">
      <c r="C314" s="795" t="s">
        <v>1622</v>
      </c>
      <c r="L314" s="745">
        <v>92732</v>
      </c>
      <c r="M314" s="745"/>
      <c r="N314" s="745">
        <v>5538</v>
      </c>
      <c r="O314" s="668"/>
      <c r="P314" s="745">
        <f>SUM(L314:N314)</f>
        <v>98270</v>
      </c>
      <c r="R314" s="668"/>
      <c r="S314" s="668"/>
      <c r="T314" s="668"/>
    </row>
    <row r="315" spans="3:20" s="654" customFormat="1" ht="20.25" customHeight="1">
      <c r="C315" s="795" t="s">
        <v>988</v>
      </c>
      <c r="L315" s="796">
        <v>790</v>
      </c>
      <c r="M315" s="745"/>
      <c r="N315" s="796">
        <v>20280</v>
      </c>
      <c r="O315" s="668"/>
      <c r="P315" s="796">
        <f>SUM(L315:N315)</f>
        <v>21070</v>
      </c>
      <c r="R315" s="668"/>
      <c r="S315" s="668"/>
      <c r="T315" s="668"/>
    </row>
    <row r="316" spans="3:20" s="654" customFormat="1" ht="20.25" customHeight="1">
      <c r="C316" s="795"/>
      <c r="D316" s="686" t="s">
        <v>989</v>
      </c>
      <c r="L316" s="745">
        <f>SUM(L313:L315)</f>
        <v>3066529</v>
      </c>
      <c r="M316" s="745"/>
      <c r="N316" s="745">
        <f>SUM(N313:N315)</f>
        <v>1377733</v>
      </c>
      <c r="O316" s="668"/>
      <c r="P316" s="745">
        <f>SUM(P313:P315)</f>
        <v>4444262</v>
      </c>
      <c r="R316" s="668"/>
      <c r="S316" s="668"/>
      <c r="T316" s="668"/>
    </row>
    <row r="317" spans="3:20" s="654" customFormat="1" ht="20.25" customHeight="1">
      <c r="C317" s="794" t="s">
        <v>990</v>
      </c>
      <c r="L317" s="745"/>
      <c r="M317" s="745"/>
      <c r="N317" s="745"/>
      <c r="O317" s="668"/>
      <c r="P317" s="745"/>
      <c r="R317" s="668"/>
      <c r="S317" s="668"/>
      <c r="T317" s="668"/>
    </row>
    <row r="318" spans="3:20" s="654" customFormat="1" ht="20.25" customHeight="1">
      <c r="C318" s="755" t="s">
        <v>991</v>
      </c>
      <c r="L318" s="745">
        <v>-2855282</v>
      </c>
      <c r="M318" s="668"/>
      <c r="N318" s="744">
        <v>-1336424</v>
      </c>
      <c r="O318" s="662"/>
      <c r="P318" s="744">
        <f>SUM(L318:N318)</f>
        <v>-4191706</v>
      </c>
      <c r="R318" s="668"/>
      <c r="S318" s="668"/>
      <c r="T318" s="668"/>
    </row>
    <row r="319" spans="3:24" s="654" customFormat="1" ht="20.25" customHeight="1">
      <c r="C319" s="755" t="s">
        <v>993</v>
      </c>
      <c r="K319" s="799"/>
      <c r="L319" s="745">
        <v>-31615</v>
      </c>
      <c r="M319" s="745"/>
      <c r="N319" s="745">
        <v>-28437</v>
      </c>
      <c r="O319" s="668"/>
      <c r="P319" s="745">
        <f>SUM(L319:N319)</f>
        <v>-60052</v>
      </c>
      <c r="R319" s="668"/>
      <c r="S319" s="668"/>
      <c r="T319" s="668"/>
      <c r="U319" s="683"/>
      <c r="V319" s="683"/>
      <c r="W319" s="683"/>
      <c r="X319" s="683"/>
    </row>
    <row r="320" spans="3:24" s="654" customFormat="1" ht="20.25" customHeight="1">
      <c r="C320" s="755" t="s">
        <v>994</v>
      </c>
      <c r="L320" s="745">
        <v>-44991</v>
      </c>
      <c r="M320" s="745"/>
      <c r="N320" s="745">
        <v>-19921</v>
      </c>
      <c r="O320" s="668"/>
      <c r="P320" s="745">
        <f>SUM(L320:N320)</f>
        <v>-64912</v>
      </c>
      <c r="R320" s="668"/>
      <c r="S320" s="668"/>
      <c r="T320" s="668"/>
      <c r="U320" s="683"/>
      <c r="V320" s="683"/>
      <c r="W320" s="683"/>
      <c r="X320" s="683"/>
    </row>
    <row r="321" spans="1:24" s="654" customFormat="1" ht="20.25" customHeight="1">
      <c r="A321" s="770"/>
      <c r="B321" s="770"/>
      <c r="C321" s="770"/>
      <c r="D321" s="800" t="s">
        <v>995</v>
      </c>
      <c r="E321" s="656"/>
      <c r="F321" s="770"/>
      <c r="G321" s="770"/>
      <c r="H321" s="770"/>
      <c r="I321" s="770"/>
      <c r="J321" s="770"/>
      <c r="K321" s="770"/>
      <c r="L321" s="801">
        <f>SUM(L318:L320)</f>
        <v>-2931888</v>
      </c>
      <c r="M321" s="802"/>
      <c r="N321" s="801">
        <f>SUM(N318:N320)</f>
        <v>-1384782</v>
      </c>
      <c r="O321" s="802"/>
      <c r="P321" s="801">
        <f>SUM(P318:P320)</f>
        <v>-4316670</v>
      </c>
      <c r="R321" s="668"/>
      <c r="S321" s="668"/>
      <c r="T321" s="668"/>
      <c r="U321" s="683"/>
      <c r="V321" s="683"/>
      <c r="W321" s="683"/>
      <c r="X321" s="683"/>
    </row>
    <row r="322" spans="1:24" s="654" customFormat="1" ht="1.5" customHeight="1">
      <c r="A322" s="770"/>
      <c r="B322" s="770"/>
      <c r="C322" s="770"/>
      <c r="D322" s="800"/>
      <c r="E322" s="656"/>
      <c r="F322" s="770"/>
      <c r="G322" s="770"/>
      <c r="H322" s="770"/>
      <c r="I322" s="770"/>
      <c r="J322" s="770"/>
      <c r="K322" s="770"/>
      <c r="L322" s="758"/>
      <c r="M322" s="802"/>
      <c r="N322" s="758"/>
      <c r="O322" s="802"/>
      <c r="P322" s="758"/>
      <c r="R322" s="668"/>
      <c r="S322" s="668"/>
      <c r="T322" s="668"/>
      <c r="U322" s="683"/>
      <c r="V322" s="683"/>
      <c r="W322" s="683"/>
      <c r="X322" s="683"/>
    </row>
    <row r="323" spans="1:24" s="654" customFormat="1" ht="18.75">
      <c r="A323" s="770"/>
      <c r="B323" s="770"/>
      <c r="C323" s="803" t="s">
        <v>1667</v>
      </c>
      <c r="D323" s="800"/>
      <c r="E323" s="656"/>
      <c r="F323" s="770"/>
      <c r="G323" s="770"/>
      <c r="H323" s="770"/>
      <c r="I323" s="770"/>
      <c r="J323" s="770"/>
      <c r="K323" s="770"/>
      <c r="L323" s="758">
        <f>L316+L321</f>
        <v>134641</v>
      </c>
      <c r="M323" s="802"/>
      <c r="N323" s="758">
        <f>N316+N321</f>
        <v>-7049</v>
      </c>
      <c r="O323" s="802"/>
      <c r="P323" s="758">
        <f>P316+P321</f>
        <v>127592</v>
      </c>
      <c r="R323" s="668"/>
      <c r="S323" s="668"/>
      <c r="T323" s="668"/>
      <c r="U323" s="683"/>
      <c r="V323" s="683"/>
      <c r="W323" s="683"/>
      <c r="X323" s="683"/>
    </row>
    <row r="324" spans="3:20" s="654" customFormat="1" ht="20.25" customHeight="1">
      <c r="C324" s="755" t="s">
        <v>128</v>
      </c>
      <c r="L324" s="796">
        <v>-15640</v>
      </c>
      <c r="M324" s="745"/>
      <c r="N324" s="796">
        <v>-6925</v>
      </c>
      <c r="O324" s="668"/>
      <c r="P324" s="796">
        <f>SUM(L324:N324)</f>
        <v>-22565</v>
      </c>
      <c r="R324" s="668"/>
      <c r="S324" s="668"/>
      <c r="T324" s="668"/>
    </row>
    <row r="325" spans="3:24" s="654" customFormat="1" ht="20.25" customHeight="1">
      <c r="C325" s="803" t="s">
        <v>1668</v>
      </c>
      <c r="L325" s="744">
        <f>L323+L324</f>
        <v>119001</v>
      </c>
      <c r="M325" s="745"/>
      <c r="N325" s="744">
        <f>N323+N324</f>
        <v>-13974</v>
      </c>
      <c r="O325" s="668"/>
      <c r="P325" s="744">
        <f>P323+P324</f>
        <v>105027</v>
      </c>
      <c r="R325" s="668"/>
      <c r="S325" s="668"/>
      <c r="T325" s="668"/>
      <c r="U325" s="683"/>
      <c r="V325" s="683"/>
      <c r="W325" s="683"/>
      <c r="X325" s="683"/>
    </row>
    <row r="326" spans="3:24" s="654" customFormat="1" ht="20.25" customHeight="1">
      <c r="C326" s="755" t="s">
        <v>997</v>
      </c>
      <c r="L326" s="744">
        <v>0</v>
      </c>
      <c r="M326" s="745"/>
      <c r="N326" s="744">
        <v>0</v>
      </c>
      <c r="O326" s="668"/>
      <c r="P326" s="744">
        <f>SUM(L326:N326)</f>
        <v>0</v>
      </c>
      <c r="R326" s="668"/>
      <c r="S326" s="668"/>
      <c r="T326" s="668"/>
      <c r="U326" s="683"/>
      <c r="V326" s="683"/>
      <c r="W326" s="683"/>
      <c r="X326" s="683"/>
    </row>
    <row r="327" spans="3:24" s="654" customFormat="1" ht="20.25" customHeight="1" thickBot="1">
      <c r="C327" s="803" t="s">
        <v>998</v>
      </c>
      <c r="L327" s="805">
        <f>SUM(L325:L326)</f>
        <v>119001</v>
      </c>
      <c r="M327" s="745"/>
      <c r="N327" s="805">
        <f>SUM(N325:N326)</f>
        <v>-13974</v>
      </c>
      <c r="O327" s="668"/>
      <c r="P327" s="805">
        <f>SUM(P325:P326)</f>
        <v>105027</v>
      </c>
      <c r="R327" s="668"/>
      <c r="S327" s="668"/>
      <c r="T327" s="668"/>
      <c r="U327" s="683"/>
      <c r="V327" s="683"/>
      <c r="W327" s="683"/>
      <c r="X327" s="683"/>
    </row>
    <row r="328" spans="3:24" s="654" customFormat="1" ht="2.25" customHeight="1" thickTop="1">
      <c r="C328" s="803"/>
      <c r="L328" s="744"/>
      <c r="M328" s="745"/>
      <c r="N328" s="744"/>
      <c r="O328" s="668"/>
      <c r="P328" s="744"/>
      <c r="R328" s="668"/>
      <c r="S328" s="668"/>
      <c r="T328" s="668"/>
      <c r="U328" s="683"/>
      <c r="V328" s="683"/>
      <c r="W328" s="683"/>
      <c r="X328" s="683"/>
    </row>
    <row r="329" spans="1:24" s="654" customFormat="1" ht="18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471" t="s">
        <v>1512</v>
      </c>
      <c r="R329" s="668"/>
      <c r="S329" s="668"/>
      <c r="T329" s="668"/>
      <c r="U329" s="683"/>
      <c r="V329" s="683"/>
      <c r="W329" s="683"/>
      <c r="X329" s="683"/>
    </row>
    <row r="330" spans="1:24" s="654" customFormat="1" ht="20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R330" s="668"/>
      <c r="S330" s="668"/>
      <c r="T330" s="668"/>
      <c r="U330" s="683"/>
      <c r="V330" s="683"/>
      <c r="W330" s="683"/>
      <c r="X330" s="683"/>
    </row>
    <row r="331" spans="1:24" s="654" customFormat="1" ht="20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R331" s="668"/>
      <c r="S331" s="668"/>
      <c r="T331" s="668"/>
      <c r="U331" s="683"/>
      <c r="V331" s="683"/>
      <c r="W331" s="683"/>
      <c r="X331" s="683"/>
    </row>
    <row r="332" spans="1:24" s="654" customFormat="1" ht="20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R332" s="668"/>
      <c r="S332" s="668"/>
      <c r="T332" s="668"/>
      <c r="U332" s="683"/>
      <c r="V332" s="683"/>
      <c r="W332" s="683"/>
      <c r="X332" s="683"/>
    </row>
    <row r="333" spans="1:24" s="654" customFormat="1" ht="20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R333" s="668"/>
      <c r="S333" s="668"/>
      <c r="T333" s="668"/>
      <c r="U333" s="683"/>
      <c r="V333" s="683"/>
      <c r="W333" s="683"/>
      <c r="X333" s="683"/>
    </row>
    <row r="334" spans="1:24" s="654" customFormat="1" ht="20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R334" s="668"/>
      <c r="S334" s="668"/>
      <c r="T334" s="668"/>
      <c r="U334" s="683"/>
      <c r="V334" s="683"/>
      <c r="W334" s="683"/>
      <c r="X334" s="683"/>
    </row>
  </sheetData>
  <sheetProtection/>
  <mergeCells count="27">
    <mergeCell ref="C155:G155"/>
    <mergeCell ref="J155:L155"/>
    <mergeCell ref="N155:P155"/>
    <mergeCell ref="N156:P156"/>
    <mergeCell ref="C150:G150"/>
    <mergeCell ref="J150:L150"/>
    <mergeCell ref="N150:P150"/>
    <mergeCell ref="N151:P151"/>
    <mergeCell ref="N143:P143"/>
    <mergeCell ref="N144:P144"/>
    <mergeCell ref="N145:P145"/>
    <mergeCell ref="N146:P146"/>
    <mergeCell ref="S159:U159"/>
    <mergeCell ref="S160:U160"/>
    <mergeCell ref="J68:P68"/>
    <mergeCell ref="N69:P69"/>
    <mergeCell ref="J126:P126"/>
    <mergeCell ref="N127:P127"/>
    <mergeCell ref="C142:G142"/>
    <mergeCell ref="J142:L142"/>
    <mergeCell ref="N142:P142"/>
    <mergeCell ref="J5:P5"/>
    <mergeCell ref="J29:P29"/>
    <mergeCell ref="N30:P30"/>
    <mergeCell ref="J44:P44"/>
    <mergeCell ref="N45:P45"/>
    <mergeCell ref="N57:P57"/>
  </mergeCells>
  <printOptions/>
  <pageMargins left="0.90551181102362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L134"/>
  <sheetViews>
    <sheetView view="pageBreakPreview" zoomScale="130" zoomScaleNormal="120" zoomScaleSheetLayoutView="130" zoomScalePageLayoutView="0" workbookViewId="0" topLeftCell="A28">
      <selection activeCell="F48" sqref="F48"/>
    </sheetView>
  </sheetViews>
  <sheetFormatPr defaultColWidth="9.140625" defaultRowHeight="12.75"/>
  <cols>
    <col min="1" max="1" width="3.28125" style="30" customWidth="1"/>
    <col min="2" max="2" width="2.7109375" style="30" customWidth="1"/>
    <col min="3" max="3" width="5.00390625" style="30" customWidth="1"/>
    <col min="4" max="4" width="2.7109375" style="30" customWidth="1"/>
    <col min="5" max="5" width="7.140625" style="30" customWidth="1"/>
    <col min="6" max="6" width="8.57421875" style="30" customWidth="1"/>
    <col min="7" max="7" width="0.42578125" style="30" customWidth="1"/>
    <col min="8" max="8" width="9.00390625" style="30" customWidth="1"/>
    <col min="9" max="9" width="0.5625" style="30" customWidth="1"/>
    <col min="10" max="10" width="8.8515625" style="30" customWidth="1"/>
    <col min="11" max="11" width="0.2890625" style="30" customWidth="1"/>
    <col min="12" max="12" width="8.7109375" style="30" bestFit="1" customWidth="1"/>
    <col min="13" max="13" width="0.5625" style="30" customWidth="1"/>
    <col min="14" max="14" width="8.28125" style="30" customWidth="1"/>
    <col min="15" max="15" width="0.5625" style="30" customWidth="1"/>
    <col min="16" max="16" width="8.421875" style="30" customWidth="1"/>
    <col min="17" max="17" width="0.5625" style="30" customWidth="1"/>
    <col min="18" max="18" width="8.7109375" style="30" customWidth="1"/>
    <col min="19" max="19" width="0.42578125" style="30" customWidth="1"/>
    <col min="20" max="20" width="9.421875" style="30" customWidth="1"/>
    <col min="21" max="21" width="0.42578125" style="30" customWidth="1"/>
    <col min="22" max="22" width="11.7109375" style="30" customWidth="1"/>
    <col min="23" max="23" width="0.71875" style="30" customWidth="1"/>
    <col min="24" max="24" width="13.7109375" style="30" customWidth="1"/>
    <col min="25" max="16384" width="9.140625" style="30" customWidth="1"/>
  </cols>
  <sheetData>
    <row r="1" spans="1:22" ht="21.75" customHeight="1">
      <c r="A1" s="438" t="s">
        <v>1450</v>
      </c>
      <c r="V1" s="27"/>
    </row>
    <row r="2" spans="1:22" ht="7.5" customHeight="1">
      <c r="A2" s="812"/>
      <c r="V2" s="27"/>
    </row>
    <row r="3" spans="1:17" s="555" customFormat="1" ht="21.75" customHeight="1">
      <c r="A3" s="813" t="s">
        <v>1008</v>
      </c>
      <c r="B3" s="814" t="s">
        <v>1002</v>
      </c>
      <c r="C3" s="766"/>
      <c r="D3" s="677"/>
      <c r="E3" s="578"/>
      <c r="F3" s="677"/>
      <c r="G3" s="815"/>
      <c r="H3" s="815"/>
      <c r="I3" s="815"/>
      <c r="J3" s="816"/>
      <c r="K3" s="784"/>
      <c r="L3" s="816"/>
      <c r="M3" s="485"/>
      <c r="N3" s="816"/>
      <c r="O3" s="784"/>
      <c r="P3" s="817"/>
      <c r="Q3" s="515"/>
    </row>
    <row r="4" spans="1:17" s="555" customFormat="1" ht="21" customHeight="1">
      <c r="A4" s="239"/>
      <c r="B4" s="766"/>
      <c r="C4" s="765" t="s">
        <v>1003</v>
      </c>
      <c r="D4" s="677"/>
      <c r="E4" s="578"/>
      <c r="F4" s="677"/>
      <c r="G4" s="815"/>
      <c r="H4" s="815"/>
      <c r="I4" s="815"/>
      <c r="J4" s="816"/>
      <c r="K4" s="784"/>
      <c r="L4" s="816"/>
      <c r="M4" s="485"/>
      <c r="N4" s="816"/>
      <c r="O4" s="784"/>
      <c r="P4" s="817"/>
      <c r="Q4" s="515"/>
    </row>
    <row r="5" spans="1:17" s="555" customFormat="1" ht="21" customHeight="1">
      <c r="A5" s="239"/>
      <c r="B5" s="765" t="s">
        <v>1004</v>
      </c>
      <c r="C5" s="766"/>
      <c r="D5" s="677"/>
      <c r="E5" s="578"/>
      <c r="F5" s="677"/>
      <c r="G5" s="815"/>
      <c r="H5" s="815"/>
      <c r="I5" s="815"/>
      <c r="J5" s="816"/>
      <c r="K5" s="784"/>
      <c r="L5" s="816"/>
      <c r="M5" s="485"/>
      <c r="N5" s="816"/>
      <c r="O5" s="784"/>
      <c r="P5" s="817"/>
      <c r="Q5" s="515"/>
    </row>
    <row r="6" spans="1:17" s="555" customFormat="1" ht="21" customHeight="1">
      <c r="A6" s="578"/>
      <c r="B6" s="765" t="s">
        <v>1005</v>
      </c>
      <c r="C6" s="766"/>
      <c r="D6" s="677"/>
      <c r="E6" s="578"/>
      <c r="F6" s="677"/>
      <c r="G6" s="815"/>
      <c r="H6" s="815"/>
      <c r="I6" s="815"/>
      <c r="J6" s="816"/>
      <c r="K6" s="784"/>
      <c r="L6" s="816"/>
      <c r="M6" s="485"/>
      <c r="N6" s="816"/>
      <c r="O6" s="784"/>
      <c r="P6" s="817"/>
      <c r="Q6" s="515"/>
    </row>
    <row r="7" spans="1:17" s="555" customFormat="1" ht="21" customHeight="1">
      <c r="A7" s="578"/>
      <c r="B7" s="765" t="s">
        <v>1006</v>
      </c>
      <c r="C7" s="766"/>
      <c r="D7" s="677"/>
      <c r="E7" s="578"/>
      <c r="F7" s="677"/>
      <c r="G7" s="815"/>
      <c r="H7" s="815"/>
      <c r="I7" s="815"/>
      <c r="J7" s="816"/>
      <c r="K7" s="784"/>
      <c r="L7" s="816"/>
      <c r="M7" s="485"/>
      <c r="N7" s="816"/>
      <c r="O7" s="784"/>
      <c r="P7" s="817"/>
      <c r="Q7" s="515"/>
    </row>
    <row r="8" spans="1:17" s="555" customFormat="1" ht="21" customHeight="1">
      <c r="A8" s="578"/>
      <c r="B8" s="765" t="s">
        <v>1007</v>
      </c>
      <c r="C8" s="766"/>
      <c r="D8" s="677"/>
      <c r="E8" s="578"/>
      <c r="F8" s="677"/>
      <c r="G8" s="815"/>
      <c r="H8" s="815"/>
      <c r="I8" s="815"/>
      <c r="J8" s="816"/>
      <c r="K8" s="784"/>
      <c r="L8" s="816"/>
      <c r="M8" s="485"/>
      <c r="N8" s="816"/>
      <c r="O8" s="784"/>
      <c r="P8" s="817"/>
      <c r="Q8" s="515"/>
    </row>
    <row r="9" spans="1:17" s="485" customFormat="1" ht="7.5" customHeight="1">
      <c r="A9" s="555"/>
      <c r="B9" s="31"/>
      <c r="C9" s="31"/>
      <c r="E9" s="30"/>
      <c r="G9" s="29"/>
      <c r="H9" s="555"/>
      <c r="I9" s="555"/>
      <c r="J9" s="555"/>
      <c r="K9" s="515"/>
      <c r="L9" s="515"/>
      <c r="M9" s="515"/>
      <c r="N9" s="555"/>
      <c r="O9" s="818"/>
      <c r="Q9" s="818"/>
    </row>
    <row r="10" spans="1:19" s="27" customFormat="1" ht="21.75" customHeight="1">
      <c r="A10" s="598" t="s">
        <v>1038</v>
      </c>
      <c r="B10" s="595" t="s">
        <v>1662</v>
      </c>
      <c r="C10" s="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27" customFormat="1" ht="21" customHeight="1">
      <c r="A11" s="484"/>
      <c r="B11" s="1001"/>
      <c r="C11" s="1003" t="s">
        <v>1513</v>
      </c>
      <c r="D11" s="1000"/>
      <c r="E11" s="993"/>
      <c r="F11" s="993"/>
      <c r="G11" s="993"/>
      <c r="H11" s="993"/>
      <c r="I11" s="993"/>
      <c r="J11" s="993"/>
      <c r="K11" s="816"/>
      <c r="L11" s="993"/>
      <c r="M11" s="994"/>
      <c r="N11" s="485"/>
      <c r="O11" s="816"/>
      <c r="P11" s="993"/>
      <c r="Q11" s="485"/>
      <c r="R11" s="485"/>
      <c r="S11" s="485"/>
    </row>
    <row r="12" spans="1:19" s="27" customFormat="1" ht="21" customHeight="1">
      <c r="A12" s="484"/>
      <c r="B12" s="1002" t="s">
        <v>1514</v>
      </c>
      <c r="C12" s="1000"/>
      <c r="D12" s="1000"/>
      <c r="E12" s="993"/>
      <c r="F12" s="993"/>
      <c r="G12" s="993"/>
      <c r="H12" s="993"/>
      <c r="I12" s="993"/>
      <c r="J12" s="993"/>
      <c r="K12" s="816"/>
      <c r="L12" s="993"/>
      <c r="M12" s="994"/>
      <c r="N12" s="485"/>
      <c r="O12" s="816"/>
      <c r="P12" s="993"/>
      <c r="Q12" s="485"/>
      <c r="R12" s="485"/>
      <c r="S12" s="485"/>
    </row>
    <row r="13" spans="1:19" s="27" customFormat="1" ht="21" customHeight="1">
      <c r="A13" s="484"/>
      <c r="B13" s="1002" t="s">
        <v>1515</v>
      </c>
      <c r="C13" s="1000"/>
      <c r="D13" s="1000"/>
      <c r="E13" s="993"/>
      <c r="F13" s="993"/>
      <c r="G13" s="993"/>
      <c r="H13" s="993"/>
      <c r="I13" s="993"/>
      <c r="J13" s="993"/>
      <c r="K13" s="816"/>
      <c r="L13" s="993"/>
      <c r="M13" s="994"/>
      <c r="N13" s="485"/>
      <c r="O13" s="816"/>
      <c r="P13" s="993"/>
      <c r="Q13" s="485"/>
      <c r="R13" s="485"/>
      <c r="S13" s="485"/>
    </row>
    <row r="14" spans="1:19" s="27" customFormat="1" ht="21" customHeight="1">
      <c r="A14" s="484"/>
      <c r="B14" s="1002" t="s">
        <v>1337</v>
      </c>
      <c r="C14" s="1000"/>
      <c r="D14" s="1000"/>
      <c r="E14" s="993"/>
      <c r="F14" s="993"/>
      <c r="G14" s="993"/>
      <c r="H14" s="993"/>
      <c r="I14" s="993"/>
      <c r="J14" s="993"/>
      <c r="K14" s="816"/>
      <c r="L14" s="993"/>
      <c r="M14" s="994"/>
      <c r="N14" s="485"/>
      <c r="O14" s="816"/>
      <c r="P14" s="993"/>
      <c r="Q14" s="485"/>
      <c r="R14" s="485"/>
      <c r="S14" s="485"/>
    </row>
    <row r="15" spans="1:19" s="27" customFormat="1" ht="21" customHeight="1">
      <c r="A15" s="484"/>
      <c r="B15" s="1001"/>
      <c r="C15" s="1003" t="s">
        <v>1516</v>
      </c>
      <c r="D15" s="1000"/>
      <c r="E15" s="993"/>
      <c r="F15" s="993"/>
      <c r="G15" s="993"/>
      <c r="H15" s="993"/>
      <c r="I15" s="993"/>
      <c r="J15" s="993"/>
      <c r="K15" s="816"/>
      <c r="L15" s="993"/>
      <c r="M15" s="994"/>
      <c r="N15" s="485"/>
      <c r="O15" s="816"/>
      <c r="P15" s="993"/>
      <c r="Q15" s="485"/>
      <c r="R15" s="485"/>
      <c r="S15" s="485"/>
    </row>
    <row r="16" spans="1:19" s="27" customFormat="1" ht="21" customHeight="1">
      <c r="A16" s="484"/>
      <c r="B16" s="1003" t="s">
        <v>1517</v>
      </c>
      <c r="C16" s="1000"/>
      <c r="D16" s="1000"/>
      <c r="E16" s="993"/>
      <c r="F16" s="993"/>
      <c r="G16" s="993"/>
      <c r="H16" s="993"/>
      <c r="I16" s="993"/>
      <c r="J16" s="993"/>
      <c r="K16" s="816"/>
      <c r="L16" s="993"/>
      <c r="M16" s="994"/>
      <c r="N16" s="485"/>
      <c r="O16" s="816"/>
      <c r="P16" s="993"/>
      <c r="Q16" s="485"/>
      <c r="R16" s="485"/>
      <c r="S16" s="485"/>
    </row>
    <row r="17" spans="1:19" s="27" customFormat="1" ht="21" customHeight="1">
      <c r="A17" s="484"/>
      <c r="B17" s="1003" t="s">
        <v>1338</v>
      </c>
      <c r="C17" s="1000"/>
      <c r="D17" s="1000"/>
      <c r="E17" s="993"/>
      <c r="F17" s="993"/>
      <c r="G17" s="993"/>
      <c r="H17" s="993"/>
      <c r="I17" s="993"/>
      <c r="J17" s="993"/>
      <c r="K17" s="816"/>
      <c r="L17" s="993"/>
      <c r="M17" s="994"/>
      <c r="N17" s="485"/>
      <c r="O17" s="816"/>
      <c r="P17" s="993"/>
      <c r="Q17" s="485"/>
      <c r="R17" s="485"/>
      <c r="S17" s="485"/>
    </row>
    <row r="18" spans="1:19" s="27" customFormat="1" ht="21" customHeight="1">
      <c r="A18" s="484"/>
      <c r="B18" s="1002"/>
      <c r="C18" s="1003" t="s">
        <v>1518</v>
      </c>
      <c r="D18" s="1000"/>
      <c r="E18" s="993"/>
      <c r="F18" s="993"/>
      <c r="G18" s="993"/>
      <c r="H18" s="993"/>
      <c r="I18" s="993"/>
      <c r="J18" s="993"/>
      <c r="K18" s="816"/>
      <c r="L18" s="993"/>
      <c r="M18" s="994"/>
      <c r="N18" s="485"/>
      <c r="O18" s="816"/>
      <c r="P18" s="993"/>
      <c r="Q18" s="485"/>
      <c r="R18" s="485"/>
      <c r="S18" s="485"/>
    </row>
    <row r="19" spans="1:19" s="27" customFormat="1" ht="21" customHeight="1">
      <c r="A19" s="484"/>
      <c r="B19" s="1003" t="s">
        <v>1339</v>
      </c>
      <c r="C19" s="1000"/>
      <c r="D19" s="1000"/>
      <c r="E19" s="993"/>
      <c r="F19" s="993"/>
      <c r="G19" s="993"/>
      <c r="H19" s="993"/>
      <c r="I19" s="993"/>
      <c r="J19" s="993"/>
      <c r="K19" s="816"/>
      <c r="L19" s="993"/>
      <c r="M19" s="994"/>
      <c r="N19" s="485"/>
      <c r="O19" s="816"/>
      <c r="P19" s="993"/>
      <c r="Q19" s="485"/>
      <c r="R19" s="485"/>
      <c r="S19" s="485"/>
    </row>
    <row r="20" spans="2:17" s="485" customFormat="1" ht="21" customHeight="1">
      <c r="B20" s="819"/>
      <c r="C20" s="493" t="s">
        <v>1009</v>
      </c>
      <c r="G20" s="29"/>
      <c r="H20" s="555"/>
      <c r="I20" s="555"/>
      <c r="J20" s="555"/>
      <c r="K20" s="515"/>
      <c r="L20" s="515"/>
      <c r="M20" s="515"/>
      <c r="N20" s="555"/>
      <c r="O20" s="818"/>
      <c r="Q20" s="818"/>
    </row>
    <row r="21" spans="2:17" s="485" customFormat="1" ht="21" customHeight="1">
      <c r="B21" s="819"/>
      <c r="C21" s="583" t="s">
        <v>1010</v>
      </c>
      <c r="G21" s="29"/>
      <c r="H21" s="555"/>
      <c r="I21" s="555"/>
      <c r="J21" s="555"/>
      <c r="K21" s="515"/>
      <c r="L21" s="515"/>
      <c r="M21" s="515"/>
      <c r="N21" s="555"/>
      <c r="O21" s="818"/>
      <c r="Q21" s="818"/>
    </row>
    <row r="22" spans="2:17" s="485" customFormat="1" ht="21" customHeight="1">
      <c r="B22" s="819"/>
      <c r="C22" s="583" t="s">
        <v>1011</v>
      </c>
      <c r="G22" s="29"/>
      <c r="H22" s="555"/>
      <c r="I22" s="555"/>
      <c r="J22" s="555"/>
      <c r="K22" s="515"/>
      <c r="L22" s="515"/>
      <c r="M22" s="515"/>
      <c r="N22" s="555"/>
      <c r="O22" s="818"/>
      <c r="Q22" s="818"/>
    </row>
    <row r="23" spans="2:17" s="485" customFormat="1" ht="21" customHeight="1">
      <c r="B23" s="819"/>
      <c r="C23" s="583" t="s">
        <v>1012</v>
      </c>
      <c r="G23" s="29"/>
      <c r="H23" s="555"/>
      <c r="I23" s="555"/>
      <c r="J23" s="555"/>
      <c r="K23" s="515"/>
      <c r="L23" s="515"/>
      <c r="M23" s="515"/>
      <c r="N23" s="555"/>
      <c r="O23" s="818"/>
      <c r="Q23" s="818"/>
    </row>
    <row r="24" spans="2:17" s="485" customFormat="1" ht="21" customHeight="1">
      <c r="B24" s="819"/>
      <c r="C24" s="583" t="s">
        <v>1013</v>
      </c>
      <c r="G24" s="29"/>
      <c r="H24" s="555"/>
      <c r="I24" s="555"/>
      <c r="J24" s="555"/>
      <c r="K24" s="515"/>
      <c r="L24" s="515"/>
      <c r="M24" s="515"/>
      <c r="N24" s="555"/>
      <c r="O24" s="818"/>
      <c r="Q24" s="818"/>
    </row>
    <row r="25" spans="2:17" s="485" customFormat="1" ht="21" customHeight="1">
      <c r="B25" s="819"/>
      <c r="C25" s="583" t="s">
        <v>1014</v>
      </c>
      <c r="G25" s="29"/>
      <c r="H25" s="555"/>
      <c r="I25" s="555"/>
      <c r="J25" s="555"/>
      <c r="K25" s="515"/>
      <c r="L25" s="515"/>
      <c r="M25" s="515"/>
      <c r="N25" s="555"/>
      <c r="O25" s="818"/>
      <c r="Q25" s="818"/>
    </row>
    <row r="26" spans="2:17" s="485" customFormat="1" ht="21" customHeight="1">
      <c r="B26" s="819"/>
      <c r="C26" s="583" t="s">
        <v>1015</v>
      </c>
      <c r="G26" s="29"/>
      <c r="H26" s="555"/>
      <c r="I26" s="555"/>
      <c r="J26" s="555"/>
      <c r="K26" s="515"/>
      <c r="L26" s="515"/>
      <c r="M26" s="515"/>
      <c r="N26" s="555"/>
      <c r="O26" s="818"/>
      <c r="Q26" s="818"/>
    </row>
    <row r="27" spans="2:17" s="485" customFormat="1" ht="21" customHeight="1">
      <c r="B27" s="819"/>
      <c r="C27" s="583" t="s">
        <v>1623</v>
      </c>
      <c r="G27" s="29"/>
      <c r="H27" s="555"/>
      <c r="I27" s="555"/>
      <c r="J27" s="555"/>
      <c r="K27" s="515"/>
      <c r="L27" s="515"/>
      <c r="M27" s="515"/>
      <c r="N27" s="555"/>
      <c r="O27" s="818"/>
      <c r="Q27" s="818"/>
    </row>
    <row r="28" spans="1:3" s="493" customFormat="1" ht="21" customHeight="1">
      <c r="A28" s="776"/>
      <c r="C28" s="493" t="s">
        <v>1016</v>
      </c>
    </row>
    <row r="29" spans="6:20" s="602" customFormat="1" ht="18.75" customHeight="1">
      <c r="F29" s="1366" t="s">
        <v>1017</v>
      </c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</row>
    <row r="30" spans="6:20" s="602" customFormat="1" ht="18.75" customHeight="1">
      <c r="F30" s="820" t="s">
        <v>1018</v>
      </c>
      <c r="G30" s="821"/>
      <c r="H30" s="820" t="s">
        <v>1019</v>
      </c>
      <c r="I30" s="821"/>
      <c r="J30" s="820" t="s">
        <v>1020</v>
      </c>
      <c r="K30" s="821"/>
      <c r="L30" s="820" t="s">
        <v>1021</v>
      </c>
      <c r="M30" s="821"/>
      <c r="N30" s="820" t="s">
        <v>1022</v>
      </c>
      <c r="O30" s="821"/>
      <c r="P30" s="820" t="s">
        <v>164</v>
      </c>
      <c r="Q30" s="822"/>
      <c r="R30" s="823" t="s">
        <v>1023</v>
      </c>
      <c r="T30" s="823" t="s">
        <v>157</v>
      </c>
    </row>
    <row r="31" spans="2:20" s="602" customFormat="1" ht="3" customHeight="1">
      <c r="B31" s="824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T31" s="825"/>
    </row>
    <row r="32" spans="2:38" s="602" customFormat="1" ht="18.75" customHeight="1" thickBot="1">
      <c r="B32" s="826" t="s">
        <v>985</v>
      </c>
      <c r="F32" s="244">
        <v>3342767</v>
      </c>
      <c r="G32" s="220"/>
      <c r="H32" s="244">
        <v>103654</v>
      </c>
      <c r="I32" s="204"/>
      <c r="J32" s="244">
        <v>144624</v>
      </c>
      <c r="K32" s="204"/>
      <c r="L32" s="244">
        <v>65026</v>
      </c>
      <c r="M32" s="204"/>
      <c r="N32" s="244">
        <v>0</v>
      </c>
      <c r="O32" s="204"/>
      <c r="P32" s="244">
        <v>142328</v>
      </c>
      <c r="Q32" s="204"/>
      <c r="R32" s="244">
        <v>0</v>
      </c>
      <c r="S32" s="204"/>
      <c r="T32" s="244">
        <f>SUM(F32:R32)</f>
        <v>3798399</v>
      </c>
      <c r="X32" s="827"/>
      <c r="Y32" s="827"/>
      <c r="Z32" s="827"/>
      <c r="AA32" s="827"/>
      <c r="AB32" s="827"/>
      <c r="AC32" s="827"/>
      <c r="AD32" s="827"/>
      <c r="AE32" s="827"/>
      <c r="AF32" s="827"/>
      <c r="AG32" s="827"/>
      <c r="AH32" s="827"/>
      <c r="AI32" s="827"/>
      <c r="AJ32" s="827"/>
      <c r="AK32" s="827"/>
      <c r="AL32" s="827"/>
    </row>
    <row r="33" spans="2:38" s="602" customFormat="1" ht="3" customHeight="1" thickTop="1">
      <c r="B33" s="826"/>
      <c r="F33" s="204"/>
      <c r="G33" s="220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X33" s="827"/>
      <c r="Y33" s="827"/>
      <c r="Z33" s="827"/>
      <c r="AA33" s="827"/>
      <c r="AB33" s="827"/>
      <c r="AC33" s="827"/>
      <c r="AD33" s="827"/>
      <c r="AE33" s="827"/>
      <c r="AF33" s="827"/>
      <c r="AG33" s="827"/>
      <c r="AH33" s="827"/>
      <c r="AI33" s="827"/>
      <c r="AJ33" s="827"/>
      <c r="AK33" s="827"/>
      <c r="AL33" s="827"/>
    </row>
    <row r="34" spans="2:38" s="828" customFormat="1" ht="18.75" customHeight="1">
      <c r="B34" s="826" t="s">
        <v>1024</v>
      </c>
      <c r="D34" s="602"/>
      <c r="E34" s="602"/>
      <c r="F34" s="602"/>
      <c r="J34" s="205"/>
      <c r="K34" s="204"/>
      <c r="L34" s="205"/>
      <c r="M34" s="204"/>
      <c r="N34" s="205"/>
      <c r="O34" s="204"/>
      <c r="P34" s="205"/>
      <c r="Q34" s="204"/>
      <c r="R34" s="205"/>
      <c r="T34" s="204">
        <v>144577</v>
      </c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827"/>
    </row>
    <row r="35" spans="2:38" s="828" customFormat="1" ht="18.75" customHeight="1">
      <c r="B35" s="826" t="s">
        <v>1025</v>
      </c>
      <c r="D35" s="602"/>
      <c r="E35" s="602"/>
      <c r="F35" s="602"/>
      <c r="J35" s="205"/>
      <c r="K35" s="204"/>
      <c r="L35" s="205"/>
      <c r="M35" s="204"/>
      <c r="N35" s="205"/>
      <c r="O35" s="204"/>
      <c r="P35" s="205"/>
      <c r="Q35" s="204"/>
      <c r="R35" s="205"/>
      <c r="T35" s="204">
        <v>138028</v>
      </c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827"/>
    </row>
    <row r="36" spans="2:38" s="828" customFormat="1" ht="18.75" customHeight="1">
      <c r="B36" s="826" t="s">
        <v>1026</v>
      </c>
      <c r="C36" s="826"/>
      <c r="D36" s="602"/>
      <c r="E36" s="602"/>
      <c r="F36" s="602"/>
      <c r="J36" s="205"/>
      <c r="K36" s="204"/>
      <c r="L36" s="205"/>
      <c r="M36" s="204"/>
      <c r="N36" s="205"/>
      <c r="O36" s="204"/>
      <c r="P36" s="205"/>
      <c r="Q36" s="204"/>
      <c r="R36" s="205"/>
      <c r="T36" s="204">
        <v>62564</v>
      </c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827"/>
    </row>
    <row r="37" spans="2:38" s="829" customFormat="1" ht="18.75" customHeight="1">
      <c r="B37" s="826" t="s">
        <v>1027</v>
      </c>
      <c r="C37" s="826"/>
      <c r="H37" s="830"/>
      <c r="I37" s="830"/>
      <c r="J37" s="205"/>
      <c r="K37" s="204"/>
      <c r="L37" s="205"/>
      <c r="M37" s="204"/>
      <c r="N37" s="205"/>
      <c r="O37" s="204"/>
      <c r="P37" s="205"/>
      <c r="Q37" s="204"/>
      <c r="R37" s="205"/>
      <c r="S37" s="831"/>
      <c r="T37" s="204">
        <v>-61514</v>
      </c>
      <c r="U37" s="831"/>
      <c r="V37" s="602"/>
      <c r="W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827"/>
    </row>
    <row r="38" spans="2:38" s="829" customFormat="1" ht="18.75" customHeight="1">
      <c r="B38" s="826" t="s">
        <v>997</v>
      </c>
      <c r="H38" s="832"/>
      <c r="I38" s="831"/>
      <c r="J38" s="832"/>
      <c r="K38" s="832"/>
      <c r="L38" s="832"/>
      <c r="M38" s="832"/>
      <c r="N38" s="832"/>
      <c r="O38" s="832"/>
      <c r="P38" s="832"/>
      <c r="Q38" s="832"/>
      <c r="R38" s="832"/>
      <c r="S38" s="831"/>
      <c r="T38" s="204">
        <v>-14762</v>
      </c>
      <c r="U38" s="831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827"/>
    </row>
    <row r="39" spans="2:38" s="829" customFormat="1" ht="18.75" customHeight="1">
      <c r="B39" s="833" t="s">
        <v>1028</v>
      </c>
      <c r="H39" s="832"/>
      <c r="I39" s="831"/>
      <c r="J39" s="832"/>
      <c r="K39" s="832"/>
      <c r="L39" s="832"/>
      <c r="M39" s="832"/>
      <c r="N39" s="832"/>
      <c r="O39" s="832"/>
      <c r="P39" s="832"/>
      <c r="Q39" s="832"/>
      <c r="R39" s="832"/>
      <c r="S39" s="831"/>
      <c r="T39" s="205">
        <v>-970</v>
      </c>
      <c r="U39" s="831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827"/>
    </row>
    <row r="40" spans="2:38" s="829" customFormat="1" ht="18.75" customHeight="1" thickBot="1">
      <c r="B40" s="833" t="s">
        <v>1029</v>
      </c>
      <c r="C40" s="826"/>
      <c r="H40" s="832"/>
      <c r="I40" s="831"/>
      <c r="J40" s="832"/>
      <c r="K40" s="832"/>
      <c r="L40" s="832"/>
      <c r="M40" s="832"/>
      <c r="N40" s="832"/>
      <c r="O40" s="832"/>
      <c r="P40" s="832"/>
      <c r="Q40" s="832"/>
      <c r="R40" s="832"/>
      <c r="S40" s="831"/>
      <c r="T40" s="834">
        <f>SUM(T34:T39)</f>
        <v>267923</v>
      </c>
      <c r="U40" s="831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2"/>
      <c r="AL40" s="827"/>
    </row>
    <row r="41" spans="2:17" s="485" customFormat="1" ht="21" customHeight="1" thickTop="1">
      <c r="B41" s="583"/>
      <c r="C41" s="583"/>
      <c r="G41" s="29"/>
      <c r="H41" s="555"/>
      <c r="I41" s="555"/>
      <c r="J41" s="555"/>
      <c r="K41" s="515"/>
      <c r="L41" s="515"/>
      <c r="M41" s="515"/>
      <c r="N41" s="555"/>
      <c r="O41" s="818"/>
      <c r="Q41" s="818"/>
    </row>
    <row r="42" spans="2:38" s="829" customFormat="1" ht="13.5" customHeight="1">
      <c r="B42" s="826"/>
      <c r="H42" s="832"/>
      <c r="I42" s="831"/>
      <c r="J42" s="832"/>
      <c r="K42" s="832"/>
      <c r="L42" s="832"/>
      <c r="M42" s="832"/>
      <c r="N42" s="832"/>
      <c r="O42" s="832"/>
      <c r="P42" s="832"/>
      <c r="Q42" s="832"/>
      <c r="R42" s="832"/>
      <c r="S42" s="831"/>
      <c r="T42" s="205"/>
      <c r="U42" s="831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827"/>
    </row>
    <row r="43" spans="2:38" s="829" customFormat="1" ht="17.25">
      <c r="B43" s="826"/>
      <c r="H43" s="832"/>
      <c r="I43" s="831"/>
      <c r="J43" s="832"/>
      <c r="K43" s="832"/>
      <c r="L43" s="832"/>
      <c r="M43" s="832"/>
      <c r="N43" s="832"/>
      <c r="O43" s="832"/>
      <c r="P43" s="832"/>
      <c r="Q43" s="832"/>
      <c r="R43" s="832"/>
      <c r="S43" s="831"/>
      <c r="T43" s="471" t="s">
        <v>1519</v>
      </c>
      <c r="U43" s="831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827"/>
    </row>
    <row r="44" spans="1:22" ht="21.75" customHeight="1">
      <c r="A44" s="438" t="s">
        <v>1450</v>
      </c>
      <c r="V44" s="27"/>
    </row>
    <row r="45" spans="1:22" ht="7.5" customHeight="1">
      <c r="A45" s="812"/>
      <c r="V45" s="27"/>
    </row>
    <row r="46" spans="1:19" s="27" customFormat="1" ht="21.75" customHeight="1">
      <c r="A46" s="598" t="s">
        <v>1038</v>
      </c>
      <c r="B46" s="595" t="s">
        <v>1663</v>
      </c>
      <c r="C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6:20" s="602" customFormat="1" ht="18.75" customHeight="1">
      <c r="F47" s="1366" t="s">
        <v>1017</v>
      </c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</row>
    <row r="48" spans="6:20" s="602" customFormat="1" ht="18.75" customHeight="1">
      <c r="F48" s="820" t="s">
        <v>1018</v>
      </c>
      <c r="G48" s="821"/>
      <c r="H48" s="820" t="s">
        <v>1019</v>
      </c>
      <c r="I48" s="821"/>
      <c r="J48" s="820" t="s">
        <v>1020</v>
      </c>
      <c r="K48" s="821"/>
      <c r="L48" s="820" t="s">
        <v>1021</v>
      </c>
      <c r="M48" s="821"/>
      <c r="N48" s="820" t="s">
        <v>1022</v>
      </c>
      <c r="O48" s="821"/>
      <c r="P48" s="820" t="s">
        <v>164</v>
      </c>
      <c r="Q48" s="822"/>
      <c r="R48" s="823" t="s">
        <v>1023</v>
      </c>
      <c r="T48" s="823" t="s">
        <v>157</v>
      </c>
    </row>
    <row r="49" spans="2:38" s="829" customFormat="1" ht="18.75" customHeight="1">
      <c r="B49" s="826" t="s">
        <v>719</v>
      </c>
      <c r="C49" s="826"/>
      <c r="D49" s="270"/>
      <c r="H49" s="832"/>
      <c r="I49" s="831"/>
      <c r="J49" s="832"/>
      <c r="K49" s="832"/>
      <c r="L49" s="832"/>
      <c r="M49" s="832"/>
      <c r="N49" s="832"/>
      <c r="O49" s="832"/>
      <c r="P49" s="832"/>
      <c r="Q49" s="832"/>
      <c r="R49" s="832"/>
      <c r="S49" s="831"/>
      <c r="T49" s="201"/>
      <c r="U49" s="831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2"/>
      <c r="AK49" s="602"/>
      <c r="AL49" s="827"/>
    </row>
    <row r="50" spans="2:38" s="829" customFormat="1" ht="18.75" customHeight="1">
      <c r="B50" s="826"/>
      <c r="C50" s="826" t="s">
        <v>779</v>
      </c>
      <c r="D50" s="270"/>
      <c r="H50" s="835"/>
      <c r="I50" s="835"/>
      <c r="J50" s="835"/>
      <c r="K50" s="835"/>
      <c r="L50" s="835"/>
      <c r="M50" s="835"/>
      <c r="N50" s="835"/>
      <c r="O50" s="835"/>
      <c r="P50" s="835"/>
      <c r="Q50" s="835"/>
      <c r="R50" s="835"/>
      <c r="S50" s="835"/>
      <c r="T50" s="206"/>
      <c r="U50" s="835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2"/>
      <c r="AL50" s="827"/>
    </row>
    <row r="51" spans="2:38" s="829" customFormat="1" ht="18.75" customHeight="1">
      <c r="B51" s="826"/>
      <c r="C51" s="826" t="s">
        <v>1030</v>
      </c>
      <c r="D51" s="270"/>
      <c r="F51" s="836">
        <v>0</v>
      </c>
      <c r="H51" s="836">
        <v>0</v>
      </c>
      <c r="I51" s="835"/>
      <c r="J51" s="836">
        <v>0</v>
      </c>
      <c r="K51" s="835"/>
      <c r="L51" s="639">
        <v>6803777</v>
      </c>
      <c r="M51" s="835"/>
      <c r="N51" s="836">
        <v>0</v>
      </c>
      <c r="O51" s="835"/>
      <c r="P51" s="836">
        <v>0</v>
      </c>
      <c r="Q51" s="835"/>
      <c r="R51" s="836">
        <v>0</v>
      </c>
      <c r="S51" s="835"/>
      <c r="T51" s="206">
        <f>SUM(F51:R51)</f>
        <v>6803777</v>
      </c>
      <c r="U51" s="835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2"/>
      <c r="AK51" s="602"/>
      <c r="AL51" s="827"/>
    </row>
    <row r="52" spans="2:38" s="829" customFormat="1" ht="18.75" customHeight="1">
      <c r="B52" s="826"/>
      <c r="C52" s="826" t="s">
        <v>1031</v>
      </c>
      <c r="D52" s="270"/>
      <c r="F52" s="837">
        <v>0</v>
      </c>
      <c r="H52" s="837">
        <v>0</v>
      </c>
      <c r="I52" s="835"/>
      <c r="J52" s="837">
        <v>0</v>
      </c>
      <c r="K52" s="835"/>
      <c r="L52" s="837">
        <v>0</v>
      </c>
      <c r="M52" s="835"/>
      <c r="N52" s="837">
        <v>0</v>
      </c>
      <c r="O52" s="835"/>
      <c r="P52" s="837">
        <v>0</v>
      </c>
      <c r="Q52" s="835"/>
      <c r="R52" s="837">
        <v>0</v>
      </c>
      <c r="S52" s="835"/>
      <c r="T52" s="206">
        <v>1288483</v>
      </c>
      <c r="U52" s="835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  <c r="AL52" s="827"/>
    </row>
    <row r="53" spans="2:38" s="829" customFormat="1" ht="18.75" customHeight="1" thickBot="1">
      <c r="B53" s="826" t="s">
        <v>1032</v>
      </c>
      <c r="C53" s="826"/>
      <c r="D53" s="31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8">
        <f>SUM(T51:T52)</f>
        <v>8092260</v>
      </c>
      <c r="U53" s="835"/>
      <c r="X53" s="602"/>
      <c r="Y53" s="602"/>
      <c r="Z53" s="602"/>
      <c r="AA53" s="602"/>
      <c r="AB53" s="602"/>
      <c r="AC53" s="602"/>
      <c r="AD53" s="602"/>
      <c r="AE53" s="602"/>
      <c r="AF53" s="602"/>
      <c r="AG53" s="602"/>
      <c r="AH53" s="602"/>
      <c r="AI53" s="602"/>
      <c r="AJ53" s="602"/>
      <c r="AK53" s="602"/>
      <c r="AL53" s="827"/>
    </row>
    <row r="54" spans="2:38" s="829" customFormat="1" ht="4.5" customHeight="1" thickTop="1">
      <c r="B54" s="826"/>
      <c r="C54" s="826"/>
      <c r="D54" s="270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2"/>
      <c r="AK54" s="602"/>
      <c r="AL54" s="827"/>
    </row>
    <row r="55" spans="2:38" s="829" customFormat="1" ht="18.75" customHeight="1" thickBot="1">
      <c r="B55" s="826" t="s">
        <v>1033</v>
      </c>
      <c r="C55" s="826"/>
      <c r="D55" s="270"/>
      <c r="H55" s="835"/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9">
        <v>11465572</v>
      </c>
      <c r="U55" s="835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827"/>
    </row>
    <row r="56" spans="2:38" s="829" customFormat="1" ht="3.75" customHeight="1" thickTop="1">
      <c r="B56" s="826"/>
      <c r="C56" s="826"/>
      <c r="D56" s="826"/>
      <c r="H56" s="835"/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X56" s="602"/>
      <c r="Y56" s="602"/>
      <c r="Z56" s="602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827"/>
    </row>
    <row r="57" spans="6:20" s="602" customFormat="1" ht="19.5" customHeight="1">
      <c r="F57" s="1366" t="s">
        <v>1035</v>
      </c>
      <c r="G57" s="1366"/>
      <c r="H57" s="1366"/>
      <c r="I57" s="1366"/>
      <c r="J57" s="1366"/>
      <c r="K57" s="1366"/>
      <c r="L57" s="1366"/>
      <c r="M57" s="1366"/>
      <c r="N57" s="1366"/>
      <c r="O57" s="1366"/>
      <c r="P57" s="1366"/>
      <c r="Q57" s="1366"/>
      <c r="R57" s="1366"/>
      <c r="S57" s="1366"/>
      <c r="T57" s="1366"/>
    </row>
    <row r="58" spans="6:20" s="602" customFormat="1" ht="19.5" customHeight="1">
      <c r="F58" s="820" t="s">
        <v>1018</v>
      </c>
      <c r="G58" s="821"/>
      <c r="H58" s="820" t="s">
        <v>1019</v>
      </c>
      <c r="I58" s="821"/>
      <c r="J58" s="820" t="s">
        <v>1020</v>
      </c>
      <c r="K58" s="821"/>
      <c r="L58" s="820" t="s">
        <v>1021</v>
      </c>
      <c r="M58" s="821"/>
      <c r="N58" s="820" t="s">
        <v>1022</v>
      </c>
      <c r="O58" s="821"/>
      <c r="P58" s="820" t="s">
        <v>164</v>
      </c>
      <c r="Q58" s="822"/>
      <c r="R58" s="823" t="s">
        <v>1023</v>
      </c>
      <c r="T58" s="823" t="s">
        <v>157</v>
      </c>
    </row>
    <row r="59" spans="2:20" s="602" customFormat="1" ht="3.75" customHeight="1">
      <c r="B59" s="824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/>
      <c r="T59" s="825"/>
    </row>
    <row r="60" spans="2:38" s="602" customFormat="1" ht="19.5" customHeight="1" thickBot="1">
      <c r="B60" s="826" t="s">
        <v>985</v>
      </c>
      <c r="F60" s="244">
        <v>3133029</v>
      </c>
      <c r="G60" s="220"/>
      <c r="H60" s="244">
        <v>808078</v>
      </c>
      <c r="I60" s="204"/>
      <c r="J60" s="244">
        <v>17533</v>
      </c>
      <c r="K60" s="204"/>
      <c r="L60" s="244">
        <v>10613</v>
      </c>
      <c r="M60" s="204"/>
      <c r="N60" s="244">
        <v>366283</v>
      </c>
      <c r="O60" s="204"/>
      <c r="P60" s="244">
        <v>98270</v>
      </c>
      <c r="Q60" s="204"/>
      <c r="R60" s="244">
        <v>0</v>
      </c>
      <c r="S60" s="204"/>
      <c r="T60" s="244">
        <f>SUM(F60:R60)</f>
        <v>4433806</v>
      </c>
      <c r="X60" s="827"/>
      <c r="Y60" s="827"/>
      <c r="Z60" s="827"/>
      <c r="AA60" s="827"/>
      <c r="AB60" s="827"/>
      <c r="AC60" s="827"/>
      <c r="AD60" s="827"/>
      <c r="AE60" s="827"/>
      <c r="AF60" s="827"/>
      <c r="AG60" s="827"/>
      <c r="AH60" s="827"/>
      <c r="AI60" s="827"/>
      <c r="AJ60" s="827"/>
      <c r="AK60" s="827"/>
      <c r="AL60" s="827"/>
    </row>
    <row r="61" spans="2:38" s="602" customFormat="1" ht="3.75" customHeight="1" thickTop="1">
      <c r="B61" s="826"/>
      <c r="F61" s="204"/>
      <c r="G61" s="220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X61" s="827"/>
      <c r="Y61" s="827"/>
      <c r="Z61" s="827"/>
      <c r="AA61" s="827"/>
      <c r="AB61" s="827"/>
      <c r="AC61" s="827"/>
      <c r="AD61" s="827"/>
      <c r="AE61" s="827"/>
      <c r="AF61" s="827"/>
      <c r="AG61" s="827"/>
      <c r="AH61" s="827"/>
      <c r="AI61" s="827"/>
      <c r="AJ61" s="827"/>
      <c r="AK61" s="827"/>
      <c r="AL61" s="827"/>
    </row>
    <row r="62" spans="2:38" s="828" customFormat="1" ht="19.5" customHeight="1">
      <c r="B62" s="826" t="s">
        <v>1024</v>
      </c>
      <c r="D62" s="602"/>
      <c r="E62" s="602"/>
      <c r="F62" s="602"/>
      <c r="J62" s="205"/>
      <c r="K62" s="204"/>
      <c r="L62" s="205"/>
      <c r="M62" s="204"/>
      <c r="N62" s="205"/>
      <c r="O62" s="204"/>
      <c r="P62" s="205"/>
      <c r="Q62" s="204"/>
      <c r="R62" s="205"/>
      <c r="T62" s="204">
        <v>91404</v>
      </c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602"/>
      <c r="AL62" s="827"/>
    </row>
    <row r="63" spans="2:38" s="828" customFormat="1" ht="19.5" customHeight="1">
      <c r="B63" s="826" t="s">
        <v>1025</v>
      </c>
      <c r="D63" s="602"/>
      <c r="E63" s="602"/>
      <c r="F63" s="602"/>
      <c r="J63" s="205"/>
      <c r="K63" s="204"/>
      <c r="L63" s="205"/>
      <c r="M63" s="204"/>
      <c r="N63" s="205"/>
      <c r="O63" s="204"/>
      <c r="P63" s="205"/>
      <c r="Q63" s="204"/>
      <c r="R63" s="205"/>
      <c r="T63" s="204">
        <v>23920</v>
      </c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2"/>
      <c r="AH63" s="602"/>
      <c r="AI63" s="602"/>
      <c r="AJ63" s="602"/>
      <c r="AK63" s="602"/>
      <c r="AL63" s="827"/>
    </row>
    <row r="64" spans="2:38" s="828" customFormat="1" ht="19.5" customHeight="1">
      <c r="B64" s="826" t="s">
        <v>1026</v>
      </c>
      <c r="C64" s="826"/>
      <c r="D64" s="602"/>
      <c r="E64" s="602"/>
      <c r="F64" s="602"/>
      <c r="J64" s="205"/>
      <c r="K64" s="204"/>
      <c r="L64" s="205"/>
      <c r="M64" s="204"/>
      <c r="N64" s="205"/>
      <c r="O64" s="204"/>
      <c r="P64" s="205"/>
      <c r="Q64" s="204"/>
      <c r="R64" s="205"/>
      <c r="T64" s="204">
        <v>15077</v>
      </c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827"/>
    </row>
    <row r="65" spans="2:38" s="602" customFormat="1" ht="19.5" customHeight="1">
      <c r="B65" s="826" t="s">
        <v>1036</v>
      </c>
      <c r="C65" s="826"/>
      <c r="F65" s="205"/>
      <c r="G65" s="220"/>
      <c r="H65" s="205"/>
      <c r="I65" s="204"/>
      <c r="J65" s="205"/>
      <c r="K65" s="204"/>
      <c r="L65" s="205"/>
      <c r="M65" s="204"/>
      <c r="N65" s="205"/>
      <c r="O65" s="204"/>
      <c r="P65" s="205"/>
      <c r="Q65" s="204"/>
      <c r="R65" s="205"/>
      <c r="S65" s="204"/>
      <c r="T65" s="205">
        <v>6183</v>
      </c>
      <c r="AL65" s="827"/>
    </row>
    <row r="66" spans="2:38" s="829" customFormat="1" ht="19.5" customHeight="1">
      <c r="B66" s="826" t="s">
        <v>1027</v>
      </c>
      <c r="C66" s="826"/>
      <c r="H66" s="830"/>
      <c r="I66" s="830"/>
      <c r="J66" s="205"/>
      <c r="K66" s="204"/>
      <c r="L66" s="205"/>
      <c r="M66" s="204"/>
      <c r="N66" s="205"/>
      <c r="O66" s="204"/>
      <c r="P66" s="205"/>
      <c r="Q66" s="204"/>
      <c r="R66" s="205"/>
      <c r="S66" s="831"/>
      <c r="T66" s="204">
        <v>-29434</v>
      </c>
      <c r="U66" s="831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827"/>
    </row>
    <row r="67" spans="2:38" s="829" customFormat="1" ht="19.5" customHeight="1">
      <c r="B67" s="826" t="s">
        <v>997</v>
      </c>
      <c r="H67" s="832"/>
      <c r="I67" s="831"/>
      <c r="J67" s="832"/>
      <c r="K67" s="832"/>
      <c r="L67" s="832"/>
      <c r="M67" s="832"/>
      <c r="N67" s="832"/>
      <c r="O67" s="832"/>
      <c r="P67" s="832"/>
      <c r="Q67" s="832"/>
      <c r="R67" s="832"/>
      <c r="S67" s="831"/>
      <c r="T67" s="204">
        <v>-52</v>
      </c>
      <c r="U67" s="831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827"/>
    </row>
    <row r="68" spans="2:38" s="829" customFormat="1" ht="19.5" customHeight="1">
      <c r="B68" s="833" t="s">
        <v>1028</v>
      </c>
      <c r="H68" s="832"/>
      <c r="I68" s="831"/>
      <c r="J68" s="832"/>
      <c r="K68" s="832"/>
      <c r="L68" s="832"/>
      <c r="M68" s="832"/>
      <c r="N68" s="832"/>
      <c r="O68" s="832"/>
      <c r="P68" s="832"/>
      <c r="Q68" s="832"/>
      <c r="R68" s="832"/>
      <c r="S68" s="831"/>
      <c r="T68" s="205">
        <v>-51</v>
      </c>
      <c r="U68" s="831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827"/>
    </row>
    <row r="69" spans="2:38" s="829" customFormat="1" ht="19.5" customHeight="1" thickBot="1">
      <c r="B69" s="833" t="s">
        <v>1029</v>
      </c>
      <c r="C69" s="826"/>
      <c r="H69" s="832"/>
      <c r="I69" s="831"/>
      <c r="J69" s="832"/>
      <c r="K69" s="832"/>
      <c r="L69" s="832"/>
      <c r="M69" s="832"/>
      <c r="N69" s="832"/>
      <c r="O69" s="832"/>
      <c r="P69" s="832"/>
      <c r="Q69" s="832"/>
      <c r="R69" s="832"/>
      <c r="S69" s="831"/>
      <c r="T69" s="834">
        <f>SUM(T62:T68)</f>
        <v>107047</v>
      </c>
      <c r="U69" s="831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827"/>
    </row>
    <row r="70" spans="2:38" s="829" customFormat="1" ht="3.75" customHeight="1" thickTop="1">
      <c r="B70" s="826"/>
      <c r="H70" s="832"/>
      <c r="I70" s="831"/>
      <c r="J70" s="832"/>
      <c r="K70" s="832"/>
      <c r="L70" s="832"/>
      <c r="M70" s="832"/>
      <c r="N70" s="832"/>
      <c r="O70" s="832"/>
      <c r="P70" s="832"/>
      <c r="Q70" s="832"/>
      <c r="R70" s="832"/>
      <c r="S70" s="831"/>
      <c r="T70" s="205"/>
      <c r="U70" s="831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  <c r="AL70" s="827"/>
    </row>
    <row r="71" spans="2:38" s="829" customFormat="1" ht="18" customHeight="1">
      <c r="B71" s="826" t="s">
        <v>719</v>
      </c>
      <c r="C71" s="826"/>
      <c r="D71" s="826"/>
      <c r="H71" s="832"/>
      <c r="I71" s="831"/>
      <c r="J71" s="832"/>
      <c r="K71" s="832"/>
      <c r="L71" s="832"/>
      <c r="M71" s="832"/>
      <c r="N71" s="832"/>
      <c r="O71" s="832"/>
      <c r="P71" s="832"/>
      <c r="Q71" s="832"/>
      <c r="R71" s="832"/>
      <c r="S71" s="831"/>
      <c r="T71" s="201"/>
      <c r="U71" s="831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  <c r="AL71" s="827"/>
    </row>
    <row r="72" spans="2:38" s="829" customFormat="1" ht="18" customHeight="1">
      <c r="B72" s="826"/>
      <c r="C72" s="826" t="s">
        <v>773</v>
      </c>
      <c r="D72" s="826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206"/>
      <c r="U72" s="835"/>
      <c r="X72" s="602"/>
      <c r="Y72" s="602"/>
      <c r="Z72" s="602"/>
      <c r="AA72" s="602"/>
      <c r="AB72" s="602"/>
      <c r="AC72" s="602"/>
      <c r="AD72" s="602"/>
      <c r="AE72" s="602"/>
      <c r="AF72" s="602"/>
      <c r="AG72" s="602"/>
      <c r="AH72" s="602"/>
      <c r="AI72" s="602"/>
      <c r="AJ72" s="602"/>
      <c r="AK72" s="602"/>
      <c r="AL72" s="827"/>
    </row>
    <row r="73" spans="2:38" s="829" customFormat="1" ht="18" customHeight="1">
      <c r="B73" s="826"/>
      <c r="C73" s="826" t="s">
        <v>1030</v>
      </c>
      <c r="D73" s="826"/>
      <c r="F73" s="836">
        <v>0</v>
      </c>
      <c r="H73" s="836">
        <v>0</v>
      </c>
      <c r="I73" s="835"/>
      <c r="J73" s="836">
        <v>0</v>
      </c>
      <c r="K73" s="835"/>
      <c r="L73" s="639">
        <v>732021</v>
      </c>
      <c r="M73" s="835"/>
      <c r="N73" s="836">
        <v>0</v>
      </c>
      <c r="O73" s="835"/>
      <c r="P73" s="836">
        <v>0</v>
      </c>
      <c r="Q73" s="835"/>
      <c r="R73" s="836">
        <v>0</v>
      </c>
      <c r="S73" s="835"/>
      <c r="T73" s="206">
        <f>SUM(F73:R73)</f>
        <v>732021</v>
      </c>
      <c r="U73" s="835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  <c r="AJ73" s="602"/>
      <c r="AK73" s="602"/>
      <c r="AL73" s="827"/>
    </row>
    <row r="74" spans="2:38" s="829" customFormat="1" ht="18" customHeight="1">
      <c r="B74" s="826"/>
      <c r="C74" s="826" t="s">
        <v>1031</v>
      </c>
      <c r="D74" s="826"/>
      <c r="F74" s="837">
        <v>0</v>
      </c>
      <c r="H74" s="837">
        <v>0</v>
      </c>
      <c r="I74" s="835"/>
      <c r="J74" s="837">
        <v>0</v>
      </c>
      <c r="K74" s="835"/>
      <c r="L74" s="837">
        <v>0</v>
      </c>
      <c r="M74" s="835"/>
      <c r="N74" s="837">
        <v>0</v>
      </c>
      <c r="O74" s="835"/>
      <c r="P74" s="837">
        <v>0</v>
      </c>
      <c r="Q74" s="835"/>
      <c r="R74" s="837">
        <v>0</v>
      </c>
      <c r="S74" s="835"/>
      <c r="T74" s="206">
        <v>1164265</v>
      </c>
      <c r="U74" s="835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827"/>
    </row>
    <row r="75" spans="2:38" s="829" customFormat="1" ht="18" customHeight="1" thickBot="1">
      <c r="B75" s="826" t="s">
        <v>1032</v>
      </c>
      <c r="C75" s="826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8">
        <f>SUM(T73:T74)</f>
        <v>1896286</v>
      </c>
      <c r="U75" s="835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2"/>
      <c r="AL75" s="827"/>
    </row>
    <row r="76" spans="2:38" s="829" customFormat="1" ht="4.5" customHeight="1" thickTop="1">
      <c r="B76" s="826"/>
      <c r="C76" s="826"/>
      <c r="D76" s="826"/>
      <c r="H76" s="835"/>
      <c r="I76" s="835"/>
      <c r="J76" s="835"/>
      <c r="K76" s="835"/>
      <c r="L76" s="835"/>
      <c r="M76" s="835"/>
      <c r="N76" s="835"/>
      <c r="O76" s="835"/>
      <c r="P76" s="835"/>
      <c r="Q76" s="835"/>
      <c r="R76" s="835"/>
      <c r="S76" s="835"/>
      <c r="T76" s="835"/>
      <c r="U76" s="835"/>
      <c r="X76" s="602"/>
      <c r="Y76" s="602"/>
      <c r="Z76" s="602"/>
      <c r="AA76" s="602"/>
      <c r="AB76" s="602"/>
      <c r="AC76" s="602"/>
      <c r="AD76" s="602"/>
      <c r="AE76" s="602"/>
      <c r="AF76" s="602"/>
      <c r="AG76" s="602"/>
      <c r="AH76" s="602"/>
      <c r="AI76" s="602"/>
      <c r="AJ76" s="602"/>
      <c r="AK76" s="602"/>
      <c r="AL76" s="827"/>
    </row>
    <row r="77" spans="2:38" s="829" customFormat="1" ht="19.5" customHeight="1" thickBot="1">
      <c r="B77" s="826" t="s">
        <v>1037</v>
      </c>
      <c r="C77" s="826"/>
      <c r="D77" s="826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9">
        <v>2545061</v>
      </c>
      <c r="U77" s="835"/>
      <c r="X77" s="602"/>
      <c r="Y77" s="602"/>
      <c r="Z77" s="602"/>
      <c r="AA77" s="602"/>
      <c r="AB77" s="602"/>
      <c r="AC77" s="602"/>
      <c r="AD77" s="602"/>
      <c r="AE77" s="602"/>
      <c r="AF77" s="602"/>
      <c r="AG77" s="602"/>
      <c r="AH77" s="602"/>
      <c r="AI77" s="602"/>
      <c r="AJ77" s="602"/>
      <c r="AK77" s="602"/>
      <c r="AL77" s="827"/>
    </row>
    <row r="78" spans="2:38" s="31" customFormat="1" ht="5.25" customHeight="1" thickTop="1">
      <c r="B78" s="100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798"/>
    </row>
    <row r="79" spans="1:17" s="27" customFormat="1" ht="18.75" customHeight="1">
      <c r="A79" s="720" t="s">
        <v>1074</v>
      </c>
      <c r="B79" s="842" t="s">
        <v>1039</v>
      </c>
      <c r="C79" s="31"/>
      <c r="D79" s="30"/>
      <c r="E79" s="30"/>
      <c r="F79" s="31"/>
      <c r="G79" s="31"/>
      <c r="H79" s="31"/>
      <c r="I79" s="31"/>
      <c r="J79" s="31"/>
      <c r="K79" s="843"/>
      <c r="L79" s="843"/>
      <c r="M79" s="843"/>
      <c r="N79" s="843"/>
      <c r="O79" s="31"/>
      <c r="Q79" s="31"/>
    </row>
    <row r="80" spans="2:19" s="27" customFormat="1" ht="18.75" customHeight="1">
      <c r="B80" s="30"/>
      <c r="C80" s="31" t="s">
        <v>1040</v>
      </c>
      <c r="D80" s="30"/>
      <c r="E80" s="30"/>
      <c r="F80" s="31"/>
      <c r="G80" s="31"/>
      <c r="H80" s="31"/>
      <c r="I80" s="31"/>
      <c r="J80" s="31"/>
      <c r="K80" s="843"/>
      <c r="L80" s="843"/>
      <c r="M80" s="843"/>
      <c r="N80" s="843"/>
      <c r="O80" s="31"/>
      <c r="Q80" s="31"/>
      <c r="S80" s="30"/>
    </row>
    <row r="81" spans="2:20" s="601" customFormat="1" ht="15.75" customHeight="1">
      <c r="B81" s="829"/>
      <c r="C81" s="829"/>
      <c r="D81" s="829"/>
      <c r="E81" s="829"/>
      <c r="F81" s="829"/>
      <c r="G81" s="829"/>
      <c r="N81" s="1367" t="s">
        <v>134</v>
      </c>
      <c r="O81" s="1367"/>
      <c r="P81" s="1367"/>
      <c r="Q81" s="1367"/>
      <c r="R81" s="1367"/>
      <c r="S81" s="1367"/>
      <c r="T81" s="1367"/>
    </row>
    <row r="82" spans="2:20" s="601" customFormat="1" ht="15.75" customHeight="1">
      <c r="B82" s="829"/>
      <c r="C82" s="829"/>
      <c r="D82" s="829"/>
      <c r="E82" s="829"/>
      <c r="F82" s="829"/>
      <c r="G82" s="829"/>
      <c r="N82" s="604"/>
      <c r="O82" s="604" t="s">
        <v>130</v>
      </c>
      <c r="P82" s="604"/>
      <c r="Q82" s="605"/>
      <c r="R82" s="1368" t="s">
        <v>119</v>
      </c>
      <c r="S82" s="1368"/>
      <c r="T82" s="1368"/>
    </row>
    <row r="83" spans="2:20" s="601" customFormat="1" ht="15.75" customHeight="1">
      <c r="B83" s="829"/>
      <c r="C83" s="829"/>
      <c r="D83" s="829"/>
      <c r="E83" s="829"/>
      <c r="F83" s="829"/>
      <c r="G83" s="829"/>
      <c r="N83" s="604">
        <v>2013</v>
      </c>
      <c r="O83" s="983"/>
      <c r="P83" s="604">
        <v>2012</v>
      </c>
      <c r="Q83" s="638"/>
      <c r="R83" s="604">
        <v>2013</v>
      </c>
      <c r="S83" s="983"/>
      <c r="T83" s="604">
        <v>2012</v>
      </c>
    </row>
    <row r="84" spans="2:20" s="602" customFormat="1" ht="18.75" customHeight="1">
      <c r="B84" s="828"/>
      <c r="C84" s="828" t="s">
        <v>1041</v>
      </c>
      <c r="D84" s="828"/>
      <c r="E84" s="828"/>
      <c r="F84" s="828"/>
      <c r="G84" s="828"/>
      <c r="N84" s="844">
        <v>15000</v>
      </c>
      <c r="O84" s="845"/>
      <c r="P84" s="844">
        <v>15000</v>
      </c>
      <c r="Q84" s="205"/>
      <c r="R84" s="844">
        <v>15000</v>
      </c>
      <c r="S84" s="845"/>
      <c r="T84" s="844">
        <v>15000</v>
      </c>
    </row>
    <row r="85" spans="2:20" s="602" customFormat="1" ht="18.75" customHeight="1">
      <c r="B85" s="828"/>
      <c r="C85" s="828" t="s">
        <v>1042</v>
      </c>
      <c r="D85" s="828"/>
      <c r="E85" s="828"/>
      <c r="G85" s="828"/>
      <c r="L85" s="846"/>
      <c r="N85" s="844">
        <v>464000</v>
      </c>
      <c r="O85" s="844"/>
      <c r="P85" s="844">
        <v>365000</v>
      </c>
      <c r="Q85" s="844"/>
      <c r="R85" s="844">
        <v>414000</v>
      </c>
      <c r="S85" s="844"/>
      <c r="T85" s="844">
        <v>365000</v>
      </c>
    </row>
    <row r="86" spans="2:20" s="602" customFormat="1" ht="18.75" customHeight="1">
      <c r="B86" s="828"/>
      <c r="C86" s="828" t="s">
        <v>1043</v>
      </c>
      <c r="D86" s="828"/>
      <c r="E86" s="828"/>
      <c r="G86" s="828"/>
      <c r="L86" s="846"/>
      <c r="N86" s="844">
        <v>1565000</v>
      </c>
      <c r="O86" s="204"/>
      <c r="P86" s="844">
        <v>455500</v>
      </c>
      <c r="Q86" s="844"/>
      <c r="R86" s="844">
        <v>565000</v>
      </c>
      <c r="S86" s="204"/>
      <c r="T86" s="844">
        <v>455500</v>
      </c>
    </row>
    <row r="87" spans="2:20" s="602" customFormat="1" ht="18.75" customHeight="1">
      <c r="B87" s="828"/>
      <c r="C87" s="828" t="s">
        <v>1044</v>
      </c>
      <c r="D87" s="828"/>
      <c r="E87" s="828"/>
      <c r="G87" s="828"/>
      <c r="L87" s="846"/>
      <c r="N87" s="844">
        <v>150000</v>
      </c>
      <c r="O87" s="204"/>
      <c r="P87" s="844">
        <v>389500</v>
      </c>
      <c r="Q87" s="844"/>
      <c r="R87" s="844">
        <v>150000</v>
      </c>
      <c r="S87" s="204"/>
      <c r="T87" s="844">
        <v>389500</v>
      </c>
    </row>
    <row r="88" spans="2:20" s="602" customFormat="1" ht="18.75" customHeight="1">
      <c r="B88" s="828"/>
      <c r="C88" s="602" t="s">
        <v>1045</v>
      </c>
      <c r="D88" s="828"/>
      <c r="E88" s="828"/>
      <c r="G88" s="828"/>
      <c r="L88" s="846"/>
      <c r="N88" s="844">
        <v>6140000</v>
      </c>
      <c r="O88" s="204"/>
      <c r="P88" s="844">
        <v>890000</v>
      </c>
      <c r="Q88" s="204"/>
      <c r="R88" s="844">
        <v>260000</v>
      </c>
      <c r="S88" s="204"/>
      <c r="T88" s="844">
        <v>260000</v>
      </c>
    </row>
    <row r="89" spans="2:20" s="602" customFormat="1" ht="18.75" customHeight="1">
      <c r="B89" s="828"/>
      <c r="C89" s="828" t="s">
        <v>1046</v>
      </c>
      <c r="D89" s="828"/>
      <c r="E89" s="828"/>
      <c r="G89" s="828"/>
      <c r="L89" s="846"/>
      <c r="N89" s="844">
        <v>209075</v>
      </c>
      <c r="O89" s="204"/>
      <c r="P89" s="844">
        <v>237075</v>
      </c>
      <c r="Q89" s="204"/>
      <c r="R89" s="844">
        <v>191075</v>
      </c>
      <c r="S89" s="204"/>
      <c r="T89" s="844">
        <v>237075</v>
      </c>
    </row>
    <row r="90" spans="2:20" s="602" customFormat="1" ht="18.75" customHeight="1">
      <c r="B90" s="828"/>
      <c r="C90" s="828" t="s">
        <v>1047</v>
      </c>
      <c r="D90" s="828"/>
      <c r="E90" s="828"/>
      <c r="G90" s="828"/>
      <c r="L90" s="846"/>
      <c r="N90" s="844">
        <v>0</v>
      </c>
      <c r="O90" s="204"/>
      <c r="P90" s="844">
        <v>100000</v>
      </c>
      <c r="Q90" s="204"/>
      <c r="R90" s="844">
        <v>0</v>
      </c>
      <c r="S90" s="204"/>
      <c r="T90" s="844">
        <v>100000</v>
      </c>
    </row>
    <row r="91" spans="2:20" s="602" customFormat="1" ht="18.75" customHeight="1" thickBot="1">
      <c r="B91" s="828"/>
      <c r="C91" s="829"/>
      <c r="D91" s="828" t="s">
        <v>157</v>
      </c>
      <c r="E91" s="828"/>
      <c r="G91" s="829"/>
      <c r="L91" s="846"/>
      <c r="N91" s="207">
        <f>SUM(N84:N90)</f>
        <v>8543075</v>
      </c>
      <c r="O91" s="847"/>
      <c r="P91" s="207">
        <f>SUM(P84:P90)</f>
        <v>2452075</v>
      </c>
      <c r="Q91" s="202"/>
      <c r="R91" s="207">
        <f>SUM(R84:R90)</f>
        <v>1595075</v>
      </c>
      <c r="S91" s="847"/>
      <c r="T91" s="207">
        <f>SUM(T84:T90)</f>
        <v>1822075</v>
      </c>
    </row>
    <row r="92" spans="11:20" s="29" customFormat="1" ht="12.75" customHeight="1" thickTop="1">
      <c r="K92" s="42"/>
      <c r="M92" s="42"/>
      <c r="T92" s="437" t="s">
        <v>1520</v>
      </c>
    </row>
    <row r="93" spans="1:2" s="29" customFormat="1" ht="21.75" customHeight="1">
      <c r="A93" s="438" t="s">
        <v>1450</v>
      </c>
      <c r="B93" s="599"/>
    </row>
    <row r="94" spans="2:18" s="27" customFormat="1" ht="15" customHeight="1">
      <c r="B94" s="30"/>
      <c r="C94" s="31"/>
      <c r="D94" s="30"/>
      <c r="E94" s="30"/>
      <c r="G94" s="31"/>
      <c r="I94" s="848"/>
      <c r="J94" s="843"/>
      <c r="K94" s="848"/>
      <c r="L94" s="31"/>
      <c r="M94" s="848"/>
      <c r="N94" s="31"/>
      <c r="O94" s="848"/>
      <c r="P94" s="843"/>
      <c r="Q94" s="848"/>
      <c r="R94" s="843"/>
    </row>
    <row r="95" spans="1:17" s="27" customFormat="1" ht="19.5" customHeight="1">
      <c r="A95" s="720" t="s">
        <v>1074</v>
      </c>
      <c r="B95" s="842" t="s">
        <v>1521</v>
      </c>
      <c r="C95" s="31"/>
      <c r="D95" s="30"/>
      <c r="E95" s="30"/>
      <c r="F95" s="31"/>
      <c r="G95" s="31"/>
      <c r="H95" s="31"/>
      <c r="I95" s="31"/>
      <c r="J95" s="31"/>
      <c r="K95" s="843"/>
      <c r="L95" s="843"/>
      <c r="M95" s="843"/>
      <c r="N95" s="843"/>
      <c r="O95" s="31"/>
      <c r="Q95" s="31"/>
    </row>
    <row r="96" s="27" customFormat="1" ht="19.5" customHeight="1">
      <c r="C96" s="781" t="s">
        <v>1048</v>
      </c>
    </row>
    <row r="97" s="27" customFormat="1" ht="19.5" customHeight="1">
      <c r="D97" s="27" t="s">
        <v>1049</v>
      </c>
    </row>
    <row r="98" spans="3:4" s="850" customFormat="1" ht="19.5" customHeight="1">
      <c r="C98" s="851"/>
      <c r="D98" s="852" t="s">
        <v>1050</v>
      </c>
    </row>
    <row r="99" spans="3:4" s="850" customFormat="1" ht="19.5" customHeight="1">
      <c r="C99" s="851"/>
      <c r="D99" s="772" t="s">
        <v>1051</v>
      </c>
    </row>
    <row r="100" s="27" customFormat="1" ht="19.5" customHeight="1">
      <c r="C100" s="781" t="s">
        <v>1052</v>
      </c>
    </row>
    <row r="101" spans="3:4" s="27" customFormat="1" ht="19.5" customHeight="1">
      <c r="C101" s="781"/>
      <c r="D101" s="781" t="s">
        <v>1053</v>
      </c>
    </row>
    <row r="102" s="27" customFormat="1" ht="19.5" customHeight="1">
      <c r="D102" s="27" t="s">
        <v>1049</v>
      </c>
    </row>
    <row r="103" spans="3:4" s="850" customFormat="1" ht="19.5" customHeight="1">
      <c r="C103" s="851"/>
      <c r="D103" s="850" t="s">
        <v>1054</v>
      </c>
    </row>
    <row r="104" spans="3:4" s="850" customFormat="1" ht="19.5" customHeight="1">
      <c r="C104" s="851"/>
      <c r="D104" s="852" t="s">
        <v>1055</v>
      </c>
    </row>
    <row r="105" s="27" customFormat="1" ht="19.5" customHeight="1">
      <c r="D105" s="772" t="s">
        <v>1056</v>
      </c>
    </row>
    <row r="106" s="27" customFormat="1" ht="19.5" customHeight="1">
      <c r="D106" s="27" t="s">
        <v>1057</v>
      </c>
    </row>
    <row r="107" s="27" customFormat="1" ht="19.5" customHeight="1">
      <c r="C107" s="781" t="s">
        <v>1058</v>
      </c>
    </row>
    <row r="108" spans="3:4" s="27" customFormat="1" ht="19.5" customHeight="1">
      <c r="C108" s="781"/>
      <c r="D108" s="781" t="s">
        <v>797</v>
      </c>
    </row>
    <row r="109" s="27" customFormat="1" ht="19.5" customHeight="1">
      <c r="D109" s="27" t="s">
        <v>1049</v>
      </c>
    </row>
    <row r="110" spans="3:4" s="850" customFormat="1" ht="19.5" customHeight="1">
      <c r="C110" s="572"/>
      <c r="D110" s="853" t="s">
        <v>1059</v>
      </c>
    </row>
    <row r="111" spans="3:4" s="850" customFormat="1" ht="19.5" customHeight="1">
      <c r="C111" s="854" t="s">
        <v>1060</v>
      </c>
      <c r="D111" s="854"/>
    </row>
    <row r="112" spans="3:4" s="27" customFormat="1" ht="19.5" customHeight="1">
      <c r="C112" s="855" t="s">
        <v>1061</v>
      </c>
      <c r="D112" s="856"/>
    </row>
    <row r="113" s="850" customFormat="1" ht="19.5" customHeight="1">
      <c r="C113" s="781" t="s">
        <v>1062</v>
      </c>
    </row>
    <row r="114" spans="3:4" s="850" customFormat="1" ht="19.5" customHeight="1">
      <c r="C114" s="781"/>
      <c r="D114" s="27" t="s">
        <v>1049</v>
      </c>
    </row>
    <row r="115" spans="3:4" s="27" customFormat="1" ht="19.5" customHeight="1">
      <c r="C115" s="781"/>
      <c r="D115" s="852" t="s">
        <v>1063</v>
      </c>
    </row>
    <row r="116" s="27" customFormat="1" ht="19.5" customHeight="1">
      <c r="C116" s="781" t="s">
        <v>1064</v>
      </c>
    </row>
    <row r="117" s="27" customFormat="1" ht="19.5" customHeight="1">
      <c r="D117" s="781" t="s">
        <v>1053</v>
      </c>
    </row>
    <row r="118" spans="3:4" s="27" customFormat="1" ht="19.5" customHeight="1">
      <c r="C118" s="781"/>
      <c r="D118" s="27" t="s">
        <v>1049</v>
      </c>
    </row>
    <row r="119" spans="3:4" s="850" customFormat="1" ht="19.5" customHeight="1">
      <c r="C119" s="851"/>
      <c r="D119" s="850" t="s">
        <v>1054</v>
      </c>
    </row>
    <row r="120" spans="3:4" s="27" customFormat="1" ht="19.5" customHeight="1">
      <c r="C120" s="781"/>
      <c r="D120" s="852" t="s">
        <v>1065</v>
      </c>
    </row>
    <row r="121" s="27" customFormat="1" ht="19.5" customHeight="1">
      <c r="D121" s="781" t="s">
        <v>120</v>
      </c>
    </row>
    <row r="122" spans="3:4" s="27" customFormat="1" ht="19.5" customHeight="1">
      <c r="C122" s="781"/>
      <c r="D122" s="27" t="s">
        <v>1049</v>
      </c>
    </row>
    <row r="123" spans="3:4" s="27" customFormat="1" ht="19.5" customHeight="1">
      <c r="C123" s="781"/>
      <c r="D123" s="772" t="s">
        <v>1066</v>
      </c>
    </row>
    <row r="124" spans="3:4" s="27" customFormat="1" ht="19.5" customHeight="1">
      <c r="C124" s="781"/>
      <c r="D124" s="853" t="s">
        <v>1067</v>
      </c>
    </row>
    <row r="125" spans="3:4" s="27" customFormat="1" ht="19.5" customHeight="1">
      <c r="C125" s="781"/>
      <c r="D125" s="853" t="s">
        <v>1068</v>
      </c>
    </row>
    <row r="126" s="27" customFormat="1" ht="19.5" customHeight="1">
      <c r="C126" s="781" t="s">
        <v>1069</v>
      </c>
    </row>
    <row r="127" spans="1:18" s="485" customFormat="1" ht="19.5" customHeight="1">
      <c r="A127" s="26"/>
      <c r="B127" s="26"/>
      <c r="C127" s="26"/>
      <c r="D127" s="27" t="s">
        <v>1049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3:4" s="850" customFormat="1" ht="19.5" customHeight="1">
      <c r="C128" s="851"/>
      <c r="D128" s="852" t="s">
        <v>1070</v>
      </c>
    </row>
    <row r="129" spans="1:18" s="485" customFormat="1" ht="19.5" customHeight="1">
      <c r="A129" s="26"/>
      <c r="B129" s="26"/>
      <c r="C129" s="26"/>
      <c r="D129" s="857" t="s">
        <v>1071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3:4" s="850" customFormat="1" ht="19.5" customHeight="1">
      <c r="C130" s="851"/>
      <c r="D130" s="772" t="s">
        <v>1072</v>
      </c>
    </row>
    <row r="131" spans="2:5" s="29" customFormat="1" ht="19.5" customHeight="1">
      <c r="B131" s="30"/>
      <c r="C131" s="781" t="s">
        <v>1073</v>
      </c>
      <c r="D131" s="30"/>
      <c r="E131" s="30"/>
    </row>
    <row r="132" spans="2:5" s="29" customFormat="1" ht="19.5" customHeight="1">
      <c r="B132" s="30"/>
      <c r="C132" s="30"/>
      <c r="D132" s="27" t="s">
        <v>1049</v>
      </c>
      <c r="E132" s="30"/>
    </row>
    <row r="133" spans="3:4" s="27" customFormat="1" ht="19.5" customHeight="1">
      <c r="C133" s="781"/>
      <c r="D133" s="852" t="s">
        <v>1340</v>
      </c>
    </row>
    <row r="134" s="31" customFormat="1" ht="13.5" customHeight="1">
      <c r="T134" s="437" t="s">
        <v>1522</v>
      </c>
    </row>
  </sheetData>
  <sheetProtection/>
  <mergeCells count="5">
    <mergeCell ref="F29:T29"/>
    <mergeCell ref="F57:T57"/>
    <mergeCell ref="N81:T81"/>
    <mergeCell ref="R82:T82"/>
    <mergeCell ref="F47:T47"/>
  </mergeCells>
  <printOptions/>
  <pageMargins left="0.7874015748031497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125"/>
  <sheetViews>
    <sheetView view="pageBreakPreview" zoomScaleNormal="120" zoomScaleSheetLayoutView="100" zoomScalePageLayoutView="120" workbookViewId="0" topLeftCell="A115">
      <selection activeCell="J43" sqref="J43"/>
    </sheetView>
  </sheetViews>
  <sheetFormatPr defaultColWidth="9.140625" defaultRowHeight="12.75"/>
  <cols>
    <col min="1" max="1" width="3.28125" style="30" customWidth="1"/>
    <col min="2" max="2" width="3.00390625" style="30" customWidth="1"/>
    <col min="3" max="4" width="4.7109375" style="30" customWidth="1"/>
    <col min="5" max="5" width="6.7109375" style="30" customWidth="1"/>
    <col min="6" max="6" width="9.28125" style="30" customWidth="1"/>
    <col min="7" max="7" width="0.42578125" style="30" customWidth="1"/>
    <col min="8" max="8" width="8.28125" style="30" customWidth="1"/>
    <col min="9" max="9" width="0.2890625" style="30" customWidth="1"/>
    <col min="10" max="10" width="8.28125" style="30" customWidth="1"/>
    <col min="11" max="11" width="0.5625" style="30" customWidth="1"/>
    <col min="12" max="12" width="7.00390625" style="30" customWidth="1"/>
    <col min="13" max="13" width="0.5625" style="30" customWidth="1"/>
    <col min="14" max="14" width="8.7109375" style="30" customWidth="1"/>
    <col min="15" max="15" width="0.5625" style="30" customWidth="1"/>
    <col min="16" max="16" width="8.7109375" style="30" customWidth="1"/>
    <col min="17" max="17" width="0.42578125" style="30" customWidth="1"/>
    <col min="18" max="18" width="8.421875" style="30" customWidth="1"/>
    <col min="19" max="19" width="0.42578125" style="30" customWidth="1"/>
    <col min="20" max="20" width="10.28125" style="30" customWidth="1"/>
    <col min="21" max="21" width="13.7109375" style="30" customWidth="1"/>
    <col min="22" max="22" width="0.85546875" style="30" customWidth="1"/>
    <col min="23" max="23" width="13.7109375" style="30" customWidth="1"/>
    <col min="24" max="24" width="15.57421875" style="30" customWidth="1"/>
    <col min="25" max="16384" width="9.140625" style="30" customWidth="1"/>
  </cols>
  <sheetData>
    <row r="1" spans="1:21" ht="21.75" customHeight="1">
      <c r="A1" s="438" t="s">
        <v>1450</v>
      </c>
      <c r="H1" s="858"/>
      <c r="I1" s="858"/>
      <c r="U1" s="27"/>
    </row>
    <row r="2" spans="1:21" ht="21.75" customHeight="1">
      <c r="A2" s="238"/>
      <c r="H2" s="858"/>
      <c r="I2" s="858"/>
      <c r="U2" s="27"/>
    </row>
    <row r="3" spans="1:2" s="29" customFormat="1" ht="21.75" customHeight="1">
      <c r="A3" s="598" t="s">
        <v>1034</v>
      </c>
      <c r="B3" s="859" t="s">
        <v>1075</v>
      </c>
    </row>
    <row r="4" s="495" customFormat="1" ht="19.5" customHeight="1">
      <c r="C4" s="495" t="s">
        <v>1076</v>
      </c>
    </row>
    <row r="5" spans="2:20" s="495" customFormat="1" ht="19.5" customHeight="1">
      <c r="B5" s="495" t="s">
        <v>1077</v>
      </c>
      <c r="N5" s="860"/>
      <c r="P5" s="861"/>
      <c r="R5" s="860"/>
      <c r="T5" s="861"/>
    </row>
    <row r="6" spans="1:19" s="485" customFormat="1" ht="19.5" customHeight="1">
      <c r="A6" s="175"/>
      <c r="B6" s="70"/>
      <c r="C6" s="70"/>
      <c r="D6" s="70" t="s">
        <v>1525</v>
      </c>
      <c r="E6" s="862"/>
      <c r="F6" s="4"/>
      <c r="G6" s="4"/>
      <c r="H6" s="555"/>
      <c r="I6" s="555"/>
      <c r="J6" s="555"/>
      <c r="K6" s="515"/>
      <c r="L6" s="515"/>
      <c r="M6" s="863"/>
      <c r="N6" s="863"/>
      <c r="O6" s="863"/>
      <c r="P6" s="863"/>
      <c r="Q6" s="863"/>
      <c r="R6" s="863"/>
      <c r="S6" s="863"/>
    </row>
    <row r="7" spans="1:19" s="485" customFormat="1" ht="19.5" customHeight="1">
      <c r="A7" s="175"/>
      <c r="B7" s="70" t="s">
        <v>1524</v>
      </c>
      <c r="C7" s="70"/>
      <c r="D7" s="70"/>
      <c r="E7" s="862"/>
      <c r="F7" s="4"/>
      <c r="G7" s="4"/>
      <c r="H7" s="555"/>
      <c r="I7" s="555"/>
      <c r="J7" s="555"/>
      <c r="K7" s="515"/>
      <c r="L7" s="515"/>
      <c r="M7" s="864"/>
      <c r="N7" s="864"/>
      <c r="O7" s="864"/>
      <c r="P7" s="865"/>
      <c r="Q7" s="864"/>
      <c r="R7" s="864"/>
      <c r="S7" s="864"/>
    </row>
    <row r="8" spans="1:10" s="766" customFormat="1" ht="19.5" customHeight="1">
      <c r="A8" s="866"/>
      <c r="C8" s="867" t="s">
        <v>1142</v>
      </c>
      <c r="D8" s="766" t="s">
        <v>1078</v>
      </c>
      <c r="F8" s="868"/>
      <c r="G8" s="868"/>
      <c r="H8" s="868"/>
      <c r="I8" s="869"/>
      <c r="J8" s="869"/>
    </row>
    <row r="9" spans="1:10" s="766" customFormat="1" ht="19.5" customHeight="1">
      <c r="A9" s="866"/>
      <c r="D9" s="766" t="s">
        <v>1079</v>
      </c>
      <c r="F9" s="868"/>
      <c r="G9" s="868"/>
      <c r="H9" s="868"/>
      <c r="I9" s="869"/>
      <c r="J9" s="869"/>
    </row>
    <row r="10" spans="1:19" s="485" customFormat="1" ht="21" customHeight="1">
      <c r="A10" s="175"/>
      <c r="B10" s="70"/>
      <c r="C10" s="280" t="s">
        <v>1347</v>
      </c>
      <c r="D10" s="779" t="s">
        <v>1348</v>
      </c>
      <c r="E10" s="862"/>
      <c r="F10" s="4"/>
      <c r="G10" s="4"/>
      <c r="H10" s="555"/>
      <c r="I10" s="555"/>
      <c r="J10" s="555"/>
      <c r="K10" s="515"/>
      <c r="L10" s="515"/>
      <c r="M10" s="996"/>
      <c r="N10" s="555"/>
      <c r="O10" s="996"/>
      <c r="P10" s="555"/>
      <c r="Q10" s="996"/>
      <c r="R10" s="555"/>
      <c r="S10" s="996"/>
    </row>
    <row r="11" spans="1:19" s="485" customFormat="1" ht="21" customHeight="1">
      <c r="A11" s="175"/>
      <c r="B11" s="70"/>
      <c r="C11" s="992" t="s">
        <v>1526</v>
      </c>
      <c r="D11" s="779"/>
      <c r="E11" s="862"/>
      <c r="F11" s="4"/>
      <c r="G11" s="4"/>
      <c r="H11" s="555"/>
      <c r="I11" s="555"/>
      <c r="J11" s="555"/>
      <c r="K11" s="515"/>
      <c r="L11" s="515"/>
      <c r="M11" s="997"/>
      <c r="N11" s="555"/>
      <c r="O11" s="998"/>
      <c r="P11" s="555"/>
      <c r="Q11" s="997"/>
      <c r="R11" s="555"/>
      <c r="S11" s="998"/>
    </row>
    <row r="12" spans="1:19" s="485" customFormat="1" ht="21" customHeight="1">
      <c r="A12" s="175"/>
      <c r="B12" s="70" t="s">
        <v>1527</v>
      </c>
      <c r="C12" s="990"/>
      <c r="D12" s="555"/>
      <c r="E12" s="862"/>
      <c r="F12" s="4"/>
      <c r="G12" s="4"/>
      <c r="H12" s="555"/>
      <c r="I12" s="555"/>
      <c r="J12" s="555"/>
      <c r="K12" s="515"/>
      <c r="L12" s="515"/>
      <c r="M12" s="999"/>
      <c r="N12" s="555"/>
      <c r="O12" s="999"/>
      <c r="P12" s="555"/>
      <c r="Q12" s="999"/>
      <c r="R12" s="555"/>
      <c r="S12" s="999"/>
    </row>
    <row r="13" spans="1:19" s="485" customFormat="1" ht="21" customHeight="1">
      <c r="A13" s="175"/>
      <c r="B13" s="70" t="s">
        <v>1346</v>
      </c>
      <c r="C13" s="990"/>
      <c r="D13" s="555"/>
      <c r="E13" s="862"/>
      <c r="F13" s="4"/>
      <c r="G13" s="4"/>
      <c r="H13" s="555"/>
      <c r="I13" s="555"/>
      <c r="J13" s="555"/>
      <c r="K13" s="515"/>
      <c r="L13" s="515"/>
      <c r="M13" s="997"/>
      <c r="N13" s="555"/>
      <c r="O13" s="997"/>
      <c r="P13" s="555"/>
      <c r="Q13" s="997"/>
      <c r="R13" s="555"/>
      <c r="S13" s="997"/>
    </row>
    <row r="14" spans="1:18" s="677" customFormat="1" ht="19.5" customHeight="1">
      <c r="A14" s="870"/>
      <c r="C14" s="871" t="s">
        <v>1313</v>
      </c>
      <c r="D14" s="555" t="s">
        <v>1080</v>
      </c>
      <c r="E14" s="862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</row>
    <row r="15" spans="1:18" s="677" customFormat="1" ht="19.5" customHeight="1">
      <c r="A15" s="870"/>
      <c r="D15" s="779" t="s">
        <v>1081</v>
      </c>
      <c r="E15" s="862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</row>
    <row r="16" spans="1:18" s="677" customFormat="1" ht="19.5" customHeight="1">
      <c r="A16" s="870"/>
      <c r="B16" s="677" t="s">
        <v>1082</v>
      </c>
      <c r="C16" s="872"/>
      <c r="D16" s="555"/>
      <c r="E16" s="862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</row>
    <row r="17" spans="1:18" s="677" customFormat="1" ht="19.5" customHeight="1">
      <c r="A17" s="870"/>
      <c r="B17" s="677" t="s">
        <v>1083</v>
      </c>
      <c r="C17" s="872"/>
      <c r="D17" s="555"/>
      <c r="E17" s="862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</row>
    <row r="18" spans="1:18" s="677" customFormat="1" ht="19.5" customHeight="1">
      <c r="A18" s="870"/>
      <c r="B18" s="677" t="s">
        <v>1084</v>
      </c>
      <c r="C18" s="872"/>
      <c r="D18" s="555"/>
      <c r="E18" s="862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</row>
    <row r="19" spans="1:18" s="677" customFormat="1" ht="19.5" customHeight="1">
      <c r="A19" s="870"/>
      <c r="C19" s="772" t="s">
        <v>1314</v>
      </c>
      <c r="D19" s="677" t="s">
        <v>1085</v>
      </c>
      <c r="E19" s="862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</row>
    <row r="20" spans="1:18" s="677" customFormat="1" ht="19.5" customHeight="1">
      <c r="A20" s="870"/>
      <c r="C20" s="872"/>
      <c r="D20" s="779" t="s">
        <v>1086</v>
      </c>
      <c r="E20" s="862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</row>
    <row r="21" spans="1:18" s="677" customFormat="1" ht="19.5" customHeight="1">
      <c r="A21" s="870"/>
      <c r="B21" s="677" t="s">
        <v>1087</v>
      </c>
      <c r="C21" s="872"/>
      <c r="D21" s="555"/>
      <c r="E21" s="862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</row>
    <row r="22" spans="1:18" s="677" customFormat="1" ht="19.5" customHeight="1">
      <c r="A22" s="870"/>
      <c r="B22" s="677" t="s">
        <v>1088</v>
      </c>
      <c r="C22" s="872"/>
      <c r="D22" s="555"/>
      <c r="E22" s="862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</row>
    <row r="23" spans="1:18" s="677" customFormat="1" ht="19.5" customHeight="1">
      <c r="A23" s="870"/>
      <c r="B23" s="677" t="s">
        <v>1089</v>
      </c>
      <c r="C23" s="872"/>
      <c r="D23" s="555"/>
      <c r="E23" s="862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</row>
    <row r="24" spans="1:18" s="677" customFormat="1" ht="19.5" customHeight="1">
      <c r="A24" s="870"/>
      <c r="B24" s="677" t="s">
        <v>1090</v>
      </c>
      <c r="C24" s="872"/>
      <c r="D24" s="555"/>
      <c r="E24" s="862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</row>
    <row r="25" spans="1:4" s="555" customFormat="1" ht="19.5" customHeight="1">
      <c r="A25" s="813"/>
      <c r="B25" s="31"/>
      <c r="C25" s="31"/>
      <c r="D25" s="30" t="s">
        <v>1091</v>
      </c>
    </row>
    <row r="26" spans="8:20" s="829" customFormat="1" ht="18.75" customHeight="1">
      <c r="H26" s="873" t="s">
        <v>1092</v>
      </c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28"/>
      <c r="T26" s="828"/>
    </row>
    <row r="27" spans="8:20" s="829" customFormat="1" ht="18.75" customHeight="1">
      <c r="H27" s="874" t="s">
        <v>1093</v>
      </c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</row>
    <row r="28" spans="8:20" s="829" customFormat="1" ht="18.75" customHeight="1">
      <c r="H28" s="1369" t="s">
        <v>1094</v>
      </c>
      <c r="I28" s="1369"/>
      <c r="J28" s="1369"/>
      <c r="K28" s="1369"/>
      <c r="L28" s="1369"/>
      <c r="M28" s="828"/>
      <c r="N28" s="876" t="s">
        <v>1095</v>
      </c>
      <c r="O28" s="828"/>
      <c r="P28" s="876" t="s">
        <v>1096</v>
      </c>
      <c r="Q28" s="877"/>
      <c r="R28" s="1370" t="s">
        <v>157</v>
      </c>
      <c r="S28" s="877"/>
      <c r="T28" s="876" t="s">
        <v>1097</v>
      </c>
    </row>
    <row r="29" spans="8:20" s="829" customFormat="1" ht="18.75" customHeight="1">
      <c r="H29" s="877" t="s">
        <v>1098</v>
      </c>
      <c r="I29" s="828"/>
      <c r="J29" s="878" t="s">
        <v>1099</v>
      </c>
      <c r="K29" s="828"/>
      <c r="L29" s="876" t="s">
        <v>1100</v>
      </c>
      <c r="M29" s="828"/>
      <c r="N29" s="876" t="s">
        <v>1101</v>
      </c>
      <c r="O29" s="828"/>
      <c r="P29" s="876" t="s">
        <v>1102</v>
      </c>
      <c r="Q29" s="877"/>
      <c r="R29" s="1371"/>
      <c r="S29" s="877"/>
      <c r="T29" s="876" t="s">
        <v>1103</v>
      </c>
    </row>
    <row r="30" spans="2:20" s="829" customFormat="1" ht="18.75" customHeight="1">
      <c r="B30" s="879" t="s">
        <v>779</v>
      </c>
      <c r="H30" s="875" t="s">
        <v>1104</v>
      </c>
      <c r="I30" s="828"/>
      <c r="J30" s="880" t="s">
        <v>1105</v>
      </c>
      <c r="K30" s="828"/>
      <c r="L30" s="880" t="s">
        <v>1106</v>
      </c>
      <c r="M30" s="828"/>
      <c r="N30" s="875" t="s">
        <v>1107</v>
      </c>
      <c r="O30" s="828"/>
      <c r="P30" s="875" t="s">
        <v>1108</v>
      </c>
      <c r="Q30" s="832"/>
      <c r="R30" s="875"/>
      <c r="S30" s="832"/>
      <c r="T30" s="875" t="s">
        <v>138</v>
      </c>
    </row>
    <row r="31" s="829" customFormat="1" ht="18.75" customHeight="1">
      <c r="B31" s="881" t="s">
        <v>1109</v>
      </c>
    </row>
    <row r="32" spans="2:26" s="829" customFormat="1" ht="18.75" customHeight="1">
      <c r="B32" s="828" t="s">
        <v>72</v>
      </c>
      <c r="H32" s="613">
        <v>0</v>
      </c>
      <c r="I32" s="613"/>
      <c r="J32" s="613">
        <v>0</v>
      </c>
      <c r="K32" s="613"/>
      <c r="L32" s="613">
        <v>0</v>
      </c>
      <c r="M32" s="613"/>
      <c r="N32" s="613">
        <v>1572050</v>
      </c>
      <c r="O32" s="613"/>
      <c r="P32" s="613">
        <v>60</v>
      </c>
      <c r="Q32" s="613"/>
      <c r="R32" s="613">
        <f>SUM(H32:P32)</f>
        <v>1572110</v>
      </c>
      <c r="S32" s="613"/>
      <c r="T32" s="882" t="s">
        <v>1110</v>
      </c>
      <c r="W32" s="883"/>
      <c r="X32" s="883"/>
      <c r="Y32" s="883"/>
      <c r="Z32" s="883"/>
    </row>
    <row r="33" spans="2:26" s="829" customFormat="1" ht="18.75" customHeight="1">
      <c r="B33" s="828" t="s">
        <v>1111</v>
      </c>
      <c r="C33" s="828"/>
      <c r="D33" s="828"/>
      <c r="E33" s="828"/>
      <c r="H33" s="613">
        <v>0</v>
      </c>
      <c r="I33" s="613"/>
      <c r="J33" s="613">
        <v>0</v>
      </c>
      <c r="K33" s="613"/>
      <c r="L33" s="613">
        <v>0</v>
      </c>
      <c r="M33" s="613"/>
      <c r="N33" s="613">
        <v>0</v>
      </c>
      <c r="O33" s="613"/>
      <c r="P33" s="613">
        <v>526223</v>
      </c>
      <c r="Q33" s="613"/>
      <c r="R33" s="613">
        <f>SUM(H33:P33)</f>
        <v>526223</v>
      </c>
      <c r="S33" s="613"/>
      <c r="T33" s="882" t="s">
        <v>4</v>
      </c>
      <c r="W33" s="883"/>
      <c r="X33" s="883"/>
      <c r="Y33" s="883"/>
      <c r="Z33" s="883"/>
    </row>
    <row r="34" spans="2:20" s="829" customFormat="1" ht="18.75" customHeight="1">
      <c r="B34" s="828" t="s">
        <v>1112</v>
      </c>
      <c r="C34" s="828"/>
      <c r="D34" s="828"/>
      <c r="E34" s="828"/>
      <c r="H34" s="613">
        <v>550</v>
      </c>
      <c r="I34" s="613"/>
      <c r="J34" s="613">
        <v>0</v>
      </c>
      <c r="K34" s="613"/>
      <c r="L34" s="613">
        <v>0</v>
      </c>
      <c r="M34" s="613"/>
      <c r="N34" s="613">
        <v>0</v>
      </c>
      <c r="O34" s="613"/>
      <c r="P34" s="613">
        <v>0</v>
      </c>
      <c r="Q34" s="613"/>
      <c r="R34" s="613">
        <f>SUM(H34:P34)</f>
        <v>550</v>
      </c>
      <c r="S34" s="613"/>
      <c r="T34" s="882" t="s">
        <v>625</v>
      </c>
    </row>
    <row r="35" spans="2:20" s="829" customFormat="1" ht="18.75" customHeight="1">
      <c r="B35" s="828" t="s">
        <v>1113</v>
      </c>
      <c r="C35" s="828"/>
      <c r="D35" s="828"/>
      <c r="E35" s="828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882"/>
    </row>
    <row r="36" spans="2:20" s="829" customFormat="1" ht="18.75" customHeight="1">
      <c r="B36" s="828"/>
      <c r="C36" s="828" t="s">
        <v>1114</v>
      </c>
      <c r="D36" s="828"/>
      <c r="E36" s="828"/>
      <c r="H36" s="613">
        <v>20393</v>
      </c>
      <c r="I36" s="613"/>
      <c r="J36" s="613">
        <v>0</v>
      </c>
      <c r="K36" s="613"/>
      <c r="L36" s="613">
        <v>0</v>
      </c>
      <c r="M36" s="613"/>
      <c r="N36" s="613">
        <v>0</v>
      </c>
      <c r="O36" s="613"/>
      <c r="P36" s="613">
        <v>0</v>
      </c>
      <c r="Q36" s="613"/>
      <c r="R36" s="613">
        <f>SUM(H36:P36)</f>
        <v>20393</v>
      </c>
      <c r="S36" s="613"/>
      <c r="T36" s="882" t="s">
        <v>1115</v>
      </c>
    </row>
    <row r="37" spans="2:20" s="829" customFormat="1" ht="18.75" customHeight="1">
      <c r="B37" s="828" t="s">
        <v>1116</v>
      </c>
      <c r="C37" s="828"/>
      <c r="D37" s="828"/>
      <c r="E37" s="828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882"/>
    </row>
    <row r="38" spans="2:20" s="829" customFormat="1" ht="18.75" customHeight="1">
      <c r="B38" s="828"/>
      <c r="C38" s="828" t="s">
        <v>1117</v>
      </c>
      <c r="D38" s="828"/>
      <c r="E38" s="828"/>
      <c r="H38" s="613">
        <v>0</v>
      </c>
      <c r="I38" s="613"/>
      <c r="J38" s="613">
        <v>0</v>
      </c>
      <c r="K38" s="613"/>
      <c r="L38" s="613">
        <v>0</v>
      </c>
      <c r="M38" s="613"/>
      <c r="N38" s="613">
        <v>701968</v>
      </c>
      <c r="O38" s="613"/>
      <c r="P38" s="613">
        <v>0</v>
      </c>
      <c r="Q38" s="613"/>
      <c r="R38" s="613">
        <f>SUM(H38:P38)</f>
        <v>701968</v>
      </c>
      <c r="S38" s="613"/>
      <c r="T38" s="884" t="s">
        <v>1118</v>
      </c>
    </row>
    <row r="39" spans="2:20" s="829" customFormat="1" ht="24.75" customHeight="1">
      <c r="B39" s="828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884"/>
    </row>
    <row r="40" spans="11:20" s="29" customFormat="1" ht="20.25">
      <c r="K40" s="42"/>
      <c r="M40" s="42"/>
      <c r="T40" s="471" t="s">
        <v>1523</v>
      </c>
    </row>
    <row r="41" spans="1:2" s="29" customFormat="1" ht="21.75" customHeight="1">
      <c r="A41" s="438" t="s">
        <v>1450</v>
      </c>
      <c r="B41" s="599"/>
    </row>
    <row r="42" spans="2:18" s="27" customFormat="1" ht="22.5" customHeight="1">
      <c r="B42" s="30"/>
      <c r="C42" s="31"/>
      <c r="D42" s="30"/>
      <c r="E42" s="30"/>
      <c r="G42" s="31"/>
      <c r="I42" s="848"/>
      <c r="J42" s="843"/>
      <c r="K42" s="848"/>
      <c r="L42" s="31"/>
      <c r="M42" s="848"/>
      <c r="N42" s="31"/>
      <c r="O42" s="848"/>
      <c r="P42" s="843"/>
      <c r="Q42" s="848"/>
      <c r="R42" s="843"/>
    </row>
    <row r="43" spans="1:2" s="29" customFormat="1" ht="22.5" customHeight="1">
      <c r="A43" s="598" t="s">
        <v>1034</v>
      </c>
      <c r="B43" s="182" t="s">
        <v>1528</v>
      </c>
    </row>
    <row r="44" spans="8:20" s="829" customFormat="1" ht="17.25">
      <c r="H44" s="873" t="s">
        <v>1092</v>
      </c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28"/>
      <c r="T44" s="828"/>
    </row>
    <row r="45" spans="8:20" s="829" customFormat="1" ht="17.25">
      <c r="H45" s="874" t="s">
        <v>1093</v>
      </c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</row>
    <row r="46" spans="8:20" s="829" customFormat="1" ht="17.25">
      <c r="H46" s="1369" t="s">
        <v>1094</v>
      </c>
      <c r="I46" s="1369"/>
      <c r="J46" s="1369"/>
      <c r="K46" s="1369"/>
      <c r="L46" s="1369"/>
      <c r="M46" s="828"/>
      <c r="N46" s="876" t="s">
        <v>1095</v>
      </c>
      <c r="O46" s="828"/>
      <c r="P46" s="876" t="s">
        <v>1096</v>
      </c>
      <c r="Q46" s="877"/>
      <c r="R46" s="1370" t="s">
        <v>157</v>
      </c>
      <c r="S46" s="877"/>
      <c r="T46" s="876" t="s">
        <v>1097</v>
      </c>
    </row>
    <row r="47" spans="8:20" s="829" customFormat="1" ht="17.25">
      <c r="H47" s="877" t="s">
        <v>1098</v>
      </c>
      <c r="I47" s="828"/>
      <c r="J47" s="878" t="s">
        <v>1099</v>
      </c>
      <c r="K47" s="828"/>
      <c r="L47" s="876" t="s">
        <v>1100</v>
      </c>
      <c r="M47" s="828"/>
      <c r="N47" s="876" t="s">
        <v>1101</v>
      </c>
      <c r="O47" s="828"/>
      <c r="P47" s="876" t="s">
        <v>1102</v>
      </c>
      <c r="Q47" s="877"/>
      <c r="R47" s="1371"/>
      <c r="S47" s="877"/>
      <c r="T47" s="876" t="s">
        <v>1103</v>
      </c>
    </row>
    <row r="48" spans="2:20" s="829" customFormat="1" ht="18">
      <c r="B48" s="879" t="s">
        <v>1349</v>
      </c>
      <c r="H48" s="875" t="s">
        <v>1104</v>
      </c>
      <c r="I48" s="828"/>
      <c r="J48" s="880" t="s">
        <v>1105</v>
      </c>
      <c r="K48" s="828"/>
      <c r="L48" s="880" t="s">
        <v>1106</v>
      </c>
      <c r="M48" s="828"/>
      <c r="N48" s="875" t="s">
        <v>1107</v>
      </c>
      <c r="O48" s="828"/>
      <c r="P48" s="875" t="s">
        <v>1108</v>
      </c>
      <c r="Q48" s="832"/>
      <c r="R48" s="875"/>
      <c r="S48" s="832"/>
      <c r="T48" s="875" t="s">
        <v>138</v>
      </c>
    </row>
    <row r="49" spans="2:20" s="829" customFormat="1" ht="18">
      <c r="B49" s="881" t="s">
        <v>1119</v>
      </c>
      <c r="C49" s="828"/>
      <c r="D49" s="828"/>
      <c r="E49" s="828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884"/>
    </row>
    <row r="50" spans="2:20" s="829" customFormat="1" ht="17.25">
      <c r="B50" s="828" t="s">
        <v>1120</v>
      </c>
      <c r="C50" s="828"/>
      <c r="D50" s="828"/>
      <c r="E50" s="828"/>
      <c r="H50" s="613">
        <v>0</v>
      </c>
      <c r="I50" s="613"/>
      <c r="J50" s="613">
        <v>0</v>
      </c>
      <c r="K50" s="613"/>
      <c r="L50" s="613">
        <v>0</v>
      </c>
      <c r="M50" s="613"/>
      <c r="N50" s="613">
        <v>580224</v>
      </c>
      <c r="O50" s="613"/>
      <c r="P50" s="613">
        <v>0</v>
      </c>
      <c r="Q50" s="613"/>
      <c r="R50" s="613">
        <f>SUM(H50:P50)</f>
        <v>580224</v>
      </c>
      <c r="S50" s="613"/>
      <c r="T50" s="884" t="s">
        <v>1219</v>
      </c>
    </row>
    <row r="51" spans="2:20" s="829" customFormat="1" ht="17.25">
      <c r="B51" s="828" t="s">
        <v>1122</v>
      </c>
      <c r="C51" s="828"/>
      <c r="D51" s="828"/>
      <c r="E51" s="828"/>
      <c r="H51" s="613">
        <v>0</v>
      </c>
      <c r="I51" s="613"/>
      <c r="J51" s="613">
        <v>0</v>
      </c>
      <c r="K51" s="613"/>
      <c r="L51" s="613">
        <v>0</v>
      </c>
      <c r="M51" s="613"/>
      <c r="N51" s="613">
        <v>0</v>
      </c>
      <c r="O51" s="613"/>
      <c r="P51" s="613">
        <v>151361</v>
      </c>
      <c r="Q51" s="613"/>
      <c r="R51" s="613">
        <f>SUM(H51:P51)</f>
        <v>151361</v>
      </c>
      <c r="S51" s="613"/>
      <c r="T51" s="882" t="s">
        <v>4</v>
      </c>
    </row>
    <row r="52" spans="2:20" s="829" customFormat="1" ht="17.25">
      <c r="B52" s="828" t="s">
        <v>1123</v>
      </c>
      <c r="C52" s="828"/>
      <c r="D52" s="828"/>
      <c r="E52" s="828"/>
      <c r="H52" s="613">
        <v>0</v>
      </c>
      <c r="I52" s="613"/>
      <c r="J52" s="613">
        <v>0</v>
      </c>
      <c r="K52" s="613"/>
      <c r="L52" s="613">
        <v>0</v>
      </c>
      <c r="M52" s="613"/>
      <c r="N52" s="613">
        <v>5478637</v>
      </c>
      <c r="O52" s="613"/>
      <c r="P52" s="613">
        <v>0</v>
      </c>
      <c r="Q52" s="613"/>
      <c r="R52" s="613">
        <f>SUM(H52:P52)</f>
        <v>5478637</v>
      </c>
      <c r="S52" s="613"/>
      <c r="T52" s="884" t="s">
        <v>1341</v>
      </c>
    </row>
    <row r="53" spans="2:20" s="829" customFormat="1" ht="17.25">
      <c r="B53" s="828"/>
      <c r="C53" s="828"/>
      <c r="D53" s="828"/>
      <c r="E53" s="828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991" t="s">
        <v>1342</v>
      </c>
    </row>
    <row r="54" spans="2:20" s="829" customFormat="1" ht="17.25">
      <c r="B54" s="828" t="s">
        <v>879</v>
      </c>
      <c r="C54" s="828"/>
      <c r="D54" s="828"/>
      <c r="E54" s="828"/>
      <c r="H54" s="613">
        <v>4503</v>
      </c>
      <c r="I54" s="613"/>
      <c r="J54" s="613">
        <v>12811</v>
      </c>
      <c r="K54" s="613"/>
      <c r="L54" s="613">
        <v>0</v>
      </c>
      <c r="M54" s="613"/>
      <c r="N54" s="613">
        <v>0</v>
      </c>
      <c r="O54" s="613"/>
      <c r="P54" s="613">
        <v>0</v>
      </c>
      <c r="Q54" s="613"/>
      <c r="R54" s="613">
        <f>SUM(H54:P54)</f>
        <v>17314</v>
      </c>
      <c r="S54" s="613"/>
      <c r="T54" s="882" t="s">
        <v>1124</v>
      </c>
    </row>
    <row r="55" spans="2:20" s="829" customFormat="1" ht="7.5" customHeight="1">
      <c r="B55" s="828"/>
      <c r="C55" s="828"/>
      <c r="D55" s="828"/>
      <c r="E55" s="828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882"/>
    </row>
    <row r="56" spans="8:20" s="829" customFormat="1" ht="17.25">
      <c r="H56" s="873" t="s">
        <v>1092</v>
      </c>
      <c r="I56" s="874"/>
      <c r="J56" s="874"/>
      <c r="K56" s="874"/>
      <c r="L56" s="874"/>
      <c r="M56" s="874"/>
      <c r="N56" s="874"/>
      <c r="O56" s="874"/>
      <c r="P56" s="874"/>
      <c r="Q56" s="874"/>
      <c r="R56" s="874"/>
      <c r="S56" s="828"/>
      <c r="T56" s="828"/>
    </row>
    <row r="57" spans="8:20" s="829" customFormat="1" ht="17.25">
      <c r="H57" s="874" t="s">
        <v>119</v>
      </c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</row>
    <row r="58" spans="8:20" s="829" customFormat="1" ht="17.25">
      <c r="H58" s="1369" t="s">
        <v>1094</v>
      </c>
      <c r="I58" s="1369"/>
      <c r="J58" s="1369"/>
      <c r="K58" s="1369"/>
      <c r="L58" s="1369"/>
      <c r="M58" s="828"/>
      <c r="N58" s="876" t="s">
        <v>1095</v>
      </c>
      <c r="O58" s="828"/>
      <c r="P58" s="876" t="s">
        <v>1096</v>
      </c>
      <c r="Q58" s="877"/>
      <c r="R58" s="1370" t="s">
        <v>157</v>
      </c>
      <c r="S58" s="877"/>
      <c r="T58" s="876" t="s">
        <v>1097</v>
      </c>
    </row>
    <row r="59" spans="8:20" s="829" customFormat="1" ht="17.25">
      <c r="H59" s="877" t="s">
        <v>1098</v>
      </c>
      <c r="I59" s="828"/>
      <c r="J59" s="878" t="s">
        <v>1099</v>
      </c>
      <c r="K59" s="828"/>
      <c r="L59" s="876" t="s">
        <v>1100</v>
      </c>
      <c r="M59" s="828"/>
      <c r="N59" s="876" t="s">
        <v>1101</v>
      </c>
      <c r="O59" s="828"/>
      <c r="P59" s="876" t="s">
        <v>1102</v>
      </c>
      <c r="Q59" s="877"/>
      <c r="R59" s="1371"/>
      <c r="S59" s="877"/>
      <c r="T59" s="876" t="s">
        <v>1103</v>
      </c>
    </row>
    <row r="60" spans="2:20" s="829" customFormat="1" ht="18">
      <c r="B60" s="879" t="s">
        <v>779</v>
      </c>
      <c r="H60" s="875" t="s">
        <v>1104</v>
      </c>
      <c r="I60" s="828"/>
      <c r="J60" s="880" t="s">
        <v>1105</v>
      </c>
      <c r="K60" s="828"/>
      <c r="L60" s="880" t="s">
        <v>1106</v>
      </c>
      <c r="M60" s="828"/>
      <c r="N60" s="875" t="s">
        <v>1107</v>
      </c>
      <c r="O60" s="828"/>
      <c r="P60" s="875" t="s">
        <v>1108</v>
      </c>
      <c r="Q60" s="832"/>
      <c r="R60" s="875"/>
      <c r="S60" s="832"/>
      <c r="T60" s="875" t="s">
        <v>138</v>
      </c>
    </row>
    <row r="61" s="829" customFormat="1" ht="18">
      <c r="B61" s="881" t="s">
        <v>1109</v>
      </c>
    </row>
    <row r="62" spans="2:20" s="829" customFormat="1" ht="17.25">
      <c r="B62" s="828" t="s">
        <v>72</v>
      </c>
      <c r="H62" s="613">
        <v>0</v>
      </c>
      <c r="I62" s="613"/>
      <c r="J62" s="613">
        <v>0</v>
      </c>
      <c r="K62" s="613"/>
      <c r="L62" s="613">
        <v>0</v>
      </c>
      <c r="M62" s="613"/>
      <c r="N62" s="613">
        <v>783863</v>
      </c>
      <c r="O62" s="613"/>
      <c r="P62" s="613">
        <v>850</v>
      </c>
      <c r="Q62" s="613"/>
      <c r="R62" s="613">
        <f>SUM(H62:P62)</f>
        <v>784713</v>
      </c>
      <c r="S62" s="613"/>
      <c r="T62" s="882" t="s">
        <v>1126</v>
      </c>
    </row>
    <row r="63" spans="2:20" s="829" customFormat="1" ht="17.25">
      <c r="B63" s="828" t="s">
        <v>1111</v>
      </c>
      <c r="H63" s="613">
        <v>0</v>
      </c>
      <c r="I63" s="613"/>
      <c r="J63" s="613">
        <v>0</v>
      </c>
      <c r="K63" s="613"/>
      <c r="L63" s="613">
        <v>0</v>
      </c>
      <c r="M63" s="613"/>
      <c r="N63" s="613">
        <v>0</v>
      </c>
      <c r="O63" s="613"/>
      <c r="P63" s="613">
        <v>461455</v>
      </c>
      <c r="Q63" s="613"/>
      <c r="R63" s="613">
        <f>SUM(H63:P63)</f>
        <v>461455</v>
      </c>
      <c r="S63" s="613"/>
      <c r="T63" s="882" t="s">
        <v>4</v>
      </c>
    </row>
    <row r="64" spans="2:20" s="829" customFormat="1" ht="17.25">
      <c r="B64" s="828" t="s">
        <v>1112</v>
      </c>
      <c r="C64" s="828"/>
      <c r="D64" s="828"/>
      <c r="E64" s="828"/>
      <c r="H64" s="613">
        <v>668350</v>
      </c>
      <c r="I64" s="613"/>
      <c r="J64" s="613">
        <v>0</v>
      </c>
      <c r="K64" s="613"/>
      <c r="L64" s="613">
        <v>0</v>
      </c>
      <c r="M64" s="613"/>
      <c r="N64" s="613">
        <v>0</v>
      </c>
      <c r="O64" s="613"/>
      <c r="P64" s="613">
        <v>0</v>
      </c>
      <c r="Q64" s="613"/>
      <c r="R64" s="613">
        <f>SUM(H64:P64)</f>
        <v>668350</v>
      </c>
      <c r="S64" s="613"/>
      <c r="T64" s="882" t="s">
        <v>1343</v>
      </c>
    </row>
    <row r="65" spans="2:20" s="829" customFormat="1" ht="17.25">
      <c r="B65" s="828" t="s">
        <v>1127</v>
      </c>
      <c r="C65" s="828"/>
      <c r="D65" s="828"/>
      <c r="E65" s="828"/>
      <c r="H65" s="613">
        <v>393</v>
      </c>
      <c r="I65" s="613"/>
      <c r="J65" s="613">
        <v>0</v>
      </c>
      <c r="K65" s="613"/>
      <c r="L65" s="613">
        <v>0</v>
      </c>
      <c r="M65" s="613"/>
      <c r="N65" s="613">
        <v>0</v>
      </c>
      <c r="O65" s="613"/>
      <c r="P65" s="613">
        <v>0</v>
      </c>
      <c r="Q65" s="613"/>
      <c r="R65" s="613">
        <f>SUM(H65:P65)</f>
        <v>393</v>
      </c>
      <c r="S65" s="613"/>
      <c r="T65" s="882" t="s">
        <v>24</v>
      </c>
    </row>
    <row r="66" spans="2:20" s="829" customFormat="1" ht="17.25">
      <c r="B66" s="828" t="s">
        <v>1116</v>
      </c>
      <c r="C66" s="828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882"/>
    </row>
    <row r="67" spans="2:20" s="829" customFormat="1" ht="17.25">
      <c r="B67" s="828"/>
      <c r="C67" s="828" t="s">
        <v>1117</v>
      </c>
      <c r="H67" s="613">
        <v>0</v>
      </c>
      <c r="I67" s="613"/>
      <c r="J67" s="613">
        <v>0</v>
      </c>
      <c r="K67" s="613"/>
      <c r="L67" s="613">
        <v>0</v>
      </c>
      <c r="M67" s="613"/>
      <c r="N67" s="613">
        <v>84478</v>
      </c>
      <c r="O67" s="613"/>
      <c r="P67" s="613">
        <v>0</v>
      </c>
      <c r="Q67" s="613"/>
      <c r="R67" s="613">
        <f>SUM(H67:P67)</f>
        <v>84478</v>
      </c>
      <c r="S67" s="613"/>
      <c r="T67" s="884" t="s">
        <v>1128</v>
      </c>
    </row>
    <row r="68" spans="2:20" s="829" customFormat="1" ht="17.25">
      <c r="B68" s="828" t="s">
        <v>1344</v>
      </c>
      <c r="C68" s="828"/>
      <c r="H68" s="613">
        <v>0</v>
      </c>
      <c r="I68" s="613"/>
      <c r="J68" s="613">
        <v>0</v>
      </c>
      <c r="K68" s="613"/>
      <c r="L68" s="613">
        <v>71400</v>
      </c>
      <c r="M68" s="613"/>
      <c r="N68" s="613">
        <v>0</v>
      </c>
      <c r="O68" s="613"/>
      <c r="P68" s="613">
        <v>0</v>
      </c>
      <c r="Q68" s="613"/>
      <c r="R68" s="613">
        <f>SUM(H68:P68)</f>
        <v>71400</v>
      </c>
      <c r="S68" s="613"/>
      <c r="T68" s="882" t="s">
        <v>14</v>
      </c>
    </row>
    <row r="69" spans="2:20" s="829" customFormat="1" ht="18">
      <c r="B69" s="881" t="s">
        <v>1119</v>
      </c>
      <c r="H69" s="613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884"/>
    </row>
    <row r="70" spans="2:20" s="829" customFormat="1" ht="17.25">
      <c r="B70" s="828" t="s">
        <v>1129</v>
      </c>
      <c r="H70" s="613">
        <v>0</v>
      </c>
      <c r="I70" s="613"/>
      <c r="J70" s="613">
        <v>0</v>
      </c>
      <c r="K70" s="613"/>
      <c r="L70" s="613">
        <v>0</v>
      </c>
      <c r="M70" s="613"/>
      <c r="N70" s="613">
        <v>580224</v>
      </c>
      <c r="O70" s="613"/>
      <c r="P70" s="613">
        <v>0</v>
      </c>
      <c r="Q70" s="613"/>
      <c r="R70" s="613">
        <f>SUM(H70:P70)</f>
        <v>580224</v>
      </c>
      <c r="S70" s="613"/>
      <c r="T70" s="884" t="s">
        <v>1121</v>
      </c>
    </row>
    <row r="71" spans="2:20" s="829" customFormat="1" ht="17.25">
      <c r="B71" s="828" t="s">
        <v>1122</v>
      </c>
      <c r="H71" s="613">
        <v>0</v>
      </c>
      <c r="I71" s="613"/>
      <c r="J71" s="613">
        <v>0</v>
      </c>
      <c r="K71" s="613"/>
      <c r="L71" s="613">
        <v>0</v>
      </c>
      <c r="M71" s="613"/>
      <c r="N71" s="613">
        <v>0</v>
      </c>
      <c r="O71" s="613"/>
      <c r="P71" s="613">
        <v>136656</v>
      </c>
      <c r="Q71" s="613"/>
      <c r="R71" s="613">
        <f>SUM(H71:P71)</f>
        <v>136656</v>
      </c>
      <c r="S71" s="613"/>
      <c r="T71" s="882" t="s">
        <v>4</v>
      </c>
    </row>
    <row r="72" spans="2:20" s="829" customFormat="1" ht="17.25">
      <c r="B72" s="828" t="s">
        <v>1123</v>
      </c>
      <c r="H72" s="613">
        <v>0</v>
      </c>
      <c r="I72" s="613"/>
      <c r="J72" s="613">
        <v>0</v>
      </c>
      <c r="K72" s="613"/>
      <c r="L72" s="613">
        <v>0</v>
      </c>
      <c r="M72" s="613"/>
      <c r="N72" s="613">
        <v>133401</v>
      </c>
      <c r="O72" s="613"/>
      <c r="P72" s="613">
        <v>0</v>
      </c>
      <c r="Q72" s="613"/>
      <c r="R72" s="613">
        <f>SUM(H72:P72)</f>
        <v>133401</v>
      </c>
      <c r="S72" s="613"/>
      <c r="T72" s="884" t="s">
        <v>839</v>
      </c>
    </row>
    <row r="73" spans="2:20" s="829" customFormat="1" ht="17.25">
      <c r="B73" s="828" t="s">
        <v>879</v>
      </c>
      <c r="H73" s="613">
        <v>3871</v>
      </c>
      <c r="I73" s="613"/>
      <c r="J73" s="613">
        <v>6921</v>
      </c>
      <c r="K73" s="613"/>
      <c r="L73" s="613">
        <v>0</v>
      </c>
      <c r="M73" s="613"/>
      <c r="N73" s="613">
        <v>0</v>
      </c>
      <c r="O73" s="613"/>
      <c r="P73" s="613">
        <v>0</v>
      </c>
      <c r="Q73" s="613"/>
      <c r="R73" s="613">
        <f>SUM(H73:P73)</f>
        <v>10792</v>
      </c>
      <c r="S73" s="613"/>
      <c r="T73" s="882" t="s">
        <v>1124</v>
      </c>
    </row>
    <row r="74" spans="2:20" s="31" customFormat="1" ht="7.5" customHeight="1">
      <c r="B74" s="30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885"/>
    </row>
    <row r="75" spans="8:20" s="829" customFormat="1" ht="17.25">
      <c r="H75" s="873" t="s">
        <v>1092</v>
      </c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28"/>
      <c r="T75" s="828"/>
    </row>
    <row r="76" spans="8:20" s="829" customFormat="1" ht="17.25">
      <c r="H76" s="874" t="s">
        <v>1093</v>
      </c>
      <c r="I76" s="874"/>
      <c r="J76" s="874"/>
      <c r="K76" s="874"/>
      <c r="L76" s="874"/>
      <c r="M76" s="874"/>
      <c r="N76" s="874"/>
      <c r="O76" s="874"/>
      <c r="P76" s="874"/>
      <c r="Q76" s="874"/>
      <c r="R76" s="874"/>
      <c r="S76" s="874"/>
      <c r="T76" s="874"/>
    </row>
    <row r="77" spans="8:20" s="829" customFormat="1" ht="17.25">
      <c r="H77" s="1369" t="s">
        <v>1094</v>
      </c>
      <c r="I77" s="1369"/>
      <c r="J77" s="1369"/>
      <c r="K77" s="1369"/>
      <c r="L77" s="1369"/>
      <c r="M77" s="828"/>
      <c r="N77" s="876" t="s">
        <v>1095</v>
      </c>
      <c r="O77" s="828"/>
      <c r="P77" s="876" t="s">
        <v>1096</v>
      </c>
      <c r="Q77" s="877"/>
      <c r="R77" s="1370" t="s">
        <v>157</v>
      </c>
      <c r="S77" s="877"/>
      <c r="T77" s="876" t="s">
        <v>1097</v>
      </c>
    </row>
    <row r="78" spans="8:20" s="829" customFormat="1" ht="17.25">
      <c r="H78" s="877" t="s">
        <v>1098</v>
      </c>
      <c r="I78" s="828"/>
      <c r="J78" s="878" t="s">
        <v>1099</v>
      </c>
      <c r="K78" s="828"/>
      <c r="L78" s="876" t="s">
        <v>1100</v>
      </c>
      <c r="M78" s="828"/>
      <c r="N78" s="876" t="s">
        <v>1101</v>
      </c>
      <c r="O78" s="828"/>
      <c r="P78" s="876" t="s">
        <v>1102</v>
      </c>
      <c r="Q78" s="877"/>
      <c r="R78" s="1371"/>
      <c r="S78" s="877"/>
      <c r="T78" s="876" t="s">
        <v>1103</v>
      </c>
    </row>
    <row r="79" spans="2:20" s="829" customFormat="1" ht="18">
      <c r="B79" s="879" t="s">
        <v>773</v>
      </c>
      <c r="H79" s="875" t="s">
        <v>1104</v>
      </c>
      <c r="I79" s="828"/>
      <c r="J79" s="880" t="s">
        <v>1105</v>
      </c>
      <c r="K79" s="828"/>
      <c r="L79" s="880" t="s">
        <v>1106</v>
      </c>
      <c r="M79" s="828"/>
      <c r="N79" s="875" t="s">
        <v>1107</v>
      </c>
      <c r="O79" s="828"/>
      <c r="P79" s="875" t="s">
        <v>1108</v>
      </c>
      <c r="Q79" s="832"/>
      <c r="R79" s="875"/>
      <c r="S79" s="832"/>
      <c r="T79" s="875" t="s">
        <v>138</v>
      </c>
    </row>
    <row r="80" s="829" customFormat="1" ht="18">
      <c r="B80" s="881" t="s">
        <v>1109</v>
      </c>
    </row>
    <row r="81" spans="2:26" s="829" customFormat="1" ht="17.25">
      <c r="B81" s="828" t="s">
        <v>72</v>
      </c>
      <c r="H81" s="613">
        <v>0</v>
      </c>
      <c r="I81" s="613"/>
      <c r="J81" s="613">
        <v>0</v>
      </c>
      <c r="K81" s="613"/>
      <c r="L81" s="613">
        <v>0</v>
      </c>
      <c r="M81" s="613"/>
      <c r="N81" s="613">
        <v>38282</v>
      </c>
      <c r="O81" s="613"/>
      <c r="P81" s="613">
        <v>29062</v>
      </c>
      <c r="Q81" s="613"/>
      <c r="R81" s="613">
        <f>SUM(H81:P81)</f>
        <v>67344</v>
      </c>
      <c r="S81" s="613"/>
      <c r="T81" s="882" t="s">
        <v>1126</v>
      </c>
      <c r="W81" s="883"/>
      <c r="X81" s="883"/>
      <c r="Y81" s="883"/>
      <c r="Z81" s="883"/>
    </row>
    <row r="82" spans="2:26" s="829" customFormat="1" ht="17.25">
      <c r="B82" s="828" t="s">
        <v>1111</v>
      </c>
      <c r="C82" s="828"/>
      <c r="D82" s="828"/>
      <c r="E82" s="828"/>
      <c r="H82" s="613">
        <v>0</v>
      </c>
      <c r="I82" s="613"/>
      <c r="J82" s="613">
        <v>0</v>
      </c>
      <c r="K82" s="613"/>
      <c r="L82" s="613">
        <v>0</v>
      </c>
      <c r="M82" s="613"/>
      <c r="N82" s="613">
        <v>0</v>
      </c>
      <c r="O82" s="613"/>
      <c r="P82" s="613">
        <v>166135</v>
      </c>
      <c r="Q82" s="613"/>
      <c r="R82" s="613">
        <f>SUM(H82:P82)</f>
        <v>166135</v>
      </c>
      <c r="S82" s="613"/>
      <c r="T82" s="882" t="s">
        <v>4</v>
      </c>
      <c r="W82" s="883"/>
      <c r="X82" s="883"/>
      <c r="Y82" s="883"/>
      <c r="Z82" s="883"/>
    </row>
    <row r="83" spans="2:20" s="829" customFormat="1" ht="17.25">
      <c r="B83" s="828" t="s">
        <v>1127</v>
      </c>
      <c r="C83" s="828"/>
      <c r="D83" s="828"/>
      <c r="E83" s="828"/>
      <c r="H83" s="613">
        <v>4401</v>
      </c>
      <c r="I83" s="613"/>
      <c r="J83" s="613">
        <v>0</v>
      </c>
      <c r="K83" s="613"/>
      <c r="L83" s="613">
        <v>0</v>
      </c>
      <c r="M83" s="613"/>
      <c r="N83" s="613">
        <v>0</v>
      </c>
      <c r="O83" s="613"/>
      <c r="P83" s="613">
        <v>0</v>
      </c>
      <c r="Q83" s="613"/>
      <c r="R83" s="613">
        <f>SUM(H83:P83)</f>
        <v>4401</v>
      </c>
      <c r="S83" s="613"/>
      <c r="T83" s="882" t="s">
        <v>1115</v>
      </c>
    </row>
    <row r="84" spans="2:20" s="829" customFormat="1" ht="17.25">
      <c r="B84" s="828" t="s">
        <v>1116</v>
      </c>
      <c r="C84" s="828"/>
      <c r="D84" s="828"/>
      <c r="E84" s="828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882"/>
    </row>
    <row r="85" spans="2:20" s="829" customFormat="1" ht="17.25">
      <c r="B85" s="828"/>
      <c r="C85" s="828" t="s">
        <v>1117</v>
      </c>
      <c r="D85" s="828"/>
      <c r="E85" s="828"/>
      <c r="H85" s="613">
        <v>0</v>
      </c>
      <c r="I85" s="613"/>
      <c r="J85" s="613">
        <v>0</v>
      </c>
      <c r="K85" s="613"/>
      <c r="L85" s="613">
        <v>0</v>
      </c>
      <c r="M85" s="613"/>
      <c r="N85" s="613">
        <v>112107</v>
      </c>
      <c r="O85" s="613"/>
      <c r="P85" s="613">
        <v>0</v>
      </c>
      <c r="Q85" s="613"/>
      <c r="R85" s="613">
        <f>SUM(H85:P85)</f>
        <v>112107</v>
      </c>
      <c r="S85" s="613"/>
      <c r="T85" s="884" t="s">
        <v>1128</v>
      </c>
    </row>
    <row r="86" spans="2:20" s="829" customFormat="1" ht="12" customHeight="1">
      <c r="B86" s="828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613"/>
      <c r="S86" s="613"/>
      <c r="T86" s="884"/>
    </row>
    <row r="87" spans="11:20" s="27" customFormat="1" ht="20.25">
      <c r="K87" s="849"/>
      <c r="M87" s="849"/>
      <c r="T87" s="471" t="s">
        <v>1529</v>
      </c>
    </row>
    <row r="88" spans="1:2" s="29" customFormat="1" ht="24.75" customHeight="1">
      <c r="A88" s="438" t="s">
        <v>1450</v>
      </c>
      <c r="B88" s="599"/>
    </row>
    <row r="89" spans="2:18" s="27" customFormat="1" ht="20.25">
      <c r="B89" s="30"/>
      <c r="C89" s="31"/>
      <c r="D89" s="30"/>
      <c r="E89" s="30"/>
      <c r="G89" s="31"/>
      <c r="I89" s="848"/>
      <c r="J89" s="843"/>
      <c r="K89" s="848"/>
      <c r="L89" s="31"/>
      <c r="M89" s="848"/>
      <c r="N89" s="31"/>
      <c r="O89" s="848"/>
      <c r="P89" s="843"/>
      <c r="Q89" s="848"/>
      <c r="R89" s="843"/>
    </row>
    <row r="90" spans="1:2" s="26" customFormat="1" ht="22.5" customHeight="1">
      <c r="A90" s="886" t="s">
        <v>1034</v>
      </c>
      <c r="B90" s="1247" t="s">
        <v>1528</v>
      </c>
    </row>
    <row r="91" spans="8:20" s="829" customFormat="1" ht="22.5" customHeight="1">
      <c r="H91" s="873" t="s">
        <v>1092</v>
      </c>
      <c r="I91" s="874"/>
      <c r="J91" s="874"/>
      <c r="K91" s="874"/>
      <c r="L91" s="874"/>
      <c r="M91" s="874"/>
      <c r="N91" s="874"/>
      <c r="O91" s="874"/>
      <c r="P91" s="874"/>
      <c r="Q91" s="874"/>
      <c r="R91" s="874"/>
      <c r="S91" s="828"/>
      <c r="T91" s="828"/>
    </row>
    <row r="92" spans="8:20" s="829" customFormat="1" ht="22.5" customHeight="1">
      <c r="H92" s="874" t="s">
        <v>1093</v>
      </c>
      <c r="I92" s="874"/>
      <c r="J92" s="874"/>
      <c r="K92" s="874"/>
      <c r="L92" s="874"/>
      <c r="M92" s="874"/>
      <c r="N92" s="874"/>
      <c r="O92" s="874"/>
      <c r="P92" s="874"/>
      <c r="Q92" s="874"/>
      <c r="R92" s="874"/>
      <c r="S92" s="874"/>
      <c r="T92" s="874"/>
    </row>
    <row r="93" spans="8:20" s="829" customFormat="1" ht="22.5" customHeight="1">
      <c r="H93" s="1369" t="s">
        <v>1094</v>
      </c>
      <c r="I93" s="1369"/>
      <c r="J93" s="1369"/>
      <c r="K93" s="1369"/>
      <c r="L93" s="1369"/>
      <c r="M93" s="828"/>
      <c r="N93" s="876" t="s">
        <v>1095</v>
      </c>
      <c r="O93" s="828"/>
      <c r="P93" s="876" t="s">
        <v>1096</v>
      </c>
      <c r="Q93" s="877"/>
      <c r="R93" s="1370" t="s">
        <v>157</v>
      </c>
      <c r="S93" s="877"/>
      <c r="T93" s="876" t="s">
        <v>1097</v>
      </c>
    </row>
    <row r="94" spans="8:20" s="829" customFormat="1" ht="22.5" customHeight="1">
      <c r="H94" s="877" t="s">
        <v>1098</v>
      </c>
      <c r="I94" s="828"/>
      <c r="J94" s="878" t="s">
        <v>1099</v>
      </c>
      <c r="K94" s="828"/>
      <c r="L94" s="876" t="s">
        <v>1100</v>
      </c>
      <c r="M94" s="828"/>
      <c r="N94" s="876" t="s">
        <v>1101</v>
      </c>
      <c r="O94" s="828"/>
      <c r="P94" s="876" t="s">
        <v>1102</v>
      </c>
      <c r="Q94" s="877"/>
      <c r="R94" s="1371"/>
      <c r="S94" s="877"/>
      <c r="T94" s="876" t="s">
        <v>1103</v>
      </c>
    </row>
    <row r="95" spans="2:20" s="829" customFormat="1" ht="22.5" customHeight="1">
      <c r="B95" s="879" t="s">
        <v>1624</v>
      </c>
      <c r="H95" s="875" t="s">
        <v>1104</v>
      </c>
      <c r="I95" s="828"/>
      <c r="J95" s="880" t="s">
        <v>1105</v>
      </c>
      <c r="K95" s="828"/>
      <c r="L95" s="880" t="s">
        <v>1106</v>
      </c>
      <c r="M95" s="828"/>
      <c r="N95" s="875" t="s">
        <v>1107</v>
      </c>
      <c r="O95" s="828"/>
      <c r="P95" s="875" t="s">
        <v>1108</v>
      </c>
      <c r="Q95" s="832"/>
      <c r="R95" s="875"/>
      <c r="S95" s="832"/>
      <c r="T95" s="875" t="s">
        <v>138</v>
      </c>
    </row>
    <row r="96" spans="2:20" s="829" customFormat="1" ht="22.5" customHeight="1">
      <c r="B96" s="881" t="s">
        <v>1119</v>
      </c>
      <c r="C96" s="828"/>
      <c r="D96" s="828"/>
      <c r="E96" s="828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884"/>
    </row>
    <row r="97" spans="2:20" s="829" customFormat="1" ht="22.5" customHeight="1">
      <c r="B97" s="828" t="s">
        <v>1129</v>
      </c>
      <c r="C97" s="828"/>
      <c r="D97" s="828"/>
      <c r="E97" s="828"/>
      <c r="H97" s="613">
        <v>0</v>
      </c>
      <c r="I97" s="613"/>
      <c r="J97" s="613">
        <v>0</v>
      </c>
      <c r="K97" s="613"/>
      <c r="L97" s="613">
        <v>0</v>
      </c>
      <c r="M97" s="613"/>
      <c r="N97" s="613">
        <v>445426</v>
      </c>
      <c r="O97" s="613"/>
      <c r="P97" s="613">
        <v>0</v>
      </c>
      <c r="Q97" s="613"/>
      <c r="R97" s="613">
        <f>SUM(H97:P97)</f>
        <v>445426</v>
      </c>
      <c r="S97" s="613"/>
      <c r="T97" s="884" t="s">
        <v>1121</v>
      </c>
    </row>
    <row r="98" spans="2:20" s="829" customFormat="1" ht="22.5" customHeight="1">
      <c r="B98" s="828" t="s">
        <v>1122</v>
      </c>
      <c r="C98" s="828"/>
      <c r="D98" s="828"/>
      <c r="E98" s="828"/>
      <c r="H98" s="613">
        <v>0</v>
      </c>
      <c r="I98" s="613"/>
      <c r="J98" s="613">
        <v>0</v>
      </c>
      <c r="K98" s="613"/>
      <c r="L98" s="613">
        <v>0</v>
      </c>
      <c r="M98" s="613"/>
      <c r="N98" s="613">
        <v>0</v>
      </c>
      <c r="O98" s="613"/>
      <c r="P98" s="613">
        <v>66206</v>
      </c>
      <c r="Q98" s="613"/>
      <c r="R98" s="613">
        <f>SUM(H98:P98)</f>
        <v>66206</v>
      </c>
      <c r="S98" s="613"/>
      <c r="T98" s="882" t="s">
        <v>4</v>
      </c>
    </row>
    <row r="99" spans="2:20" s="829" customFormat="1" ht="22.5" customHeight="1">
      <c r="B99" s="828" t="s">
        <v>1123</v>
      </c>
      <c r="C99" s="828"/>
      <c r="D99" s="828"/>
      <c r="E99" s="828"/>
      <c r="H99" s="613">
        <v>0</v>
      </c>
      <c r="I99" s="613"/>
      <c r="J99" s="613">
        <v>0</v>
      </c>
      <c r="K99" s="613"/>
      <c r="L99" s="613">
        <v>0</v>
      </c>
      <c r="M99" s="613"/>
      <c r="N99" s="613">
        <v>746331</v>
      </c>
      <c r="O99" s="613"/>
      <c r="P99" s="613">
        <v>0</v>
      </c>
      <c r="Q99" s="613"/>
      <c r="R99" s="613">
        <f>SUM(H99:P99)</f>
        <v>746331</v>
      </c>
      <c r="S99" s="613"/>
      <c r="T99" s="884" t="s">
        <v>839</v>
      </c>
    </row>
    <row r="100" spans="2:20" s="829" customFormat="1" ht="22.5" customHeight="1">
      <c r="B100" s="828" t="s">
        <v>879</v>
      </c>
      <c r="C100" s="828"/>
      <c r="D100" s="828"/>
      <c r="E100" s="828"/>
      <c r="H100" s="613">
        <v>1360</v>
      </c>
      <c r="I100" s="613"/>
      <c r="J100" s="613">
        <v>2926</v>
      </c>
      <c r="K100" s="613"/>
      <c r="L100" s="613">
        <v>0</v>
      </c>
      <c r="M100" s="613"/>
      <c r="N100" s="613">
        <v>0</v>
      </c>
      <c r="O100" s="613"/>
      <c r="P100" s="613">
        <v>0</v>
      </c>
      <c r="Q100" s="613"/>
      <c r="R100" s="613">
        <f>SUM(H100:P100)</f>
        <v>4286</v>
      </c>
      <c r="S100" s="613"/>
      <c r="T100" s="882" t="s">
        <v>1124</v>
      </c>
    </row>
    <row r="101" spans="2:20" s="829" customFormat="1" ht="22.5" customHeight="1">
      <c r="B101" s="828"/>
      <c r="C101" s="828"/>
      <c r="D101" s="828"/>
      <c r="E101" s="828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613"/>
      <c r="S101" s="613"/>
      <c r="T101" s="882"/>
    </row>
    <row r="102" spans="8:20" s="829" customFormat="1" ht="22.5" customHeight="1">
      <c r="H102" s="873" t="s">
        <v>1092</v>
      </c>
      <c r="I102" s="874"/>
      <c r="J102" s="874"/>
      <c r="K102" s="874"/>
      <c r="L102" s="874"/>
      <c r="M102" s="874"/>
      <c r="N102" s="874"/>
      <c r="O102" s="874"/>
      <c r="P102" s="874"/>
      <c r="Q102" s="874"/>
      <c r="R102" s="874"/>
      <c r="S102" s="828"/>
      <c r="T102" s="828"/>
    </row>
    <row r="103" spans="8:20" s="829" customFormat="1" ht="22.5" customHeight="1">
      <c r="H103" s="874" t="s">
        <v>119</v>
      </c>
      <c r="I103" s="874"/>
      <c r="J103" s="874"/>
      <c r="K103" s="874"/>
      <c r="L103" s="874"/>
      <c r="M103" s="874"/>
      <c r="N103" s="874"/>
      <c r="O103" s="874"/>
      <c r="P103" s="874"/>
      <c r="Q103" s="874"/>
      <c r="R103" s="874"/>
      <c r="S103" s="874"/>
      <c r="T103" s="874"/>
    </row>
    <row r="104" spans="8:20" s="829" customFormat="1" ht="22.5" customHeight="1">
      <c r="H104" s="1369" t="s">
        <v>1094</v>
      </c>
      <c r="I104" s="1369"/>
      <c r="J104" s="1369"/>
      <c r="K104" s="1369"/>
      <c r="L104" s="1369"/>
      <c r="M104" s="828"/>
      <c r="N104" s="876" t="s">
        <v>1095</v>
      </c>
      <c r="O104" s="828"/>
      <c r="P104" s="876" t="s">
        <v>1096</v>
      </c>
      <c r="Q104" s="877"/>
      <c r="R104" s="1370" t="s">
        <v>157</v>
      </c>
      <c r="S104" s="877"/>
      <c r="T104" s="876" t="s">
        <v>1097</v>
      </c>
    </row>
    <row r="105" spans="8:20" s="829" customFormat="1" ht="22.5" customHeight="1">
      <c r="H105" s="877" t="s">
        <v>1098</v>
      </c>
      <c r="I105" s="828"/>
      <c r="J105" s="878" t="s">
        <v>1099</v>
      </c>
      <c r="K105" s="828"/>
      <c r="L105" s="876" t="s">
        <v>1100</v>
      </c>
      <c r="M105" s="828"/>
      <c r="N105" s="876" t="s">
        <v>1101</v>
      </c>
      <c r="O105" s="828"/>
      <c r="P105" s="876" t="s">
        <v>1102</v>
      </c>
      <c r="Q105" s="877"/>
      <c r="R105" s="1371"/>
      <c r="S105" s="877"/>
      <c r="T105" s="876" t="s">
        <v>1103</v>
      </c>
    </row>
    <row r="106" spans="2:20" s="829" customFormat="1" ht="22.5" customHeight="1">
      <c r="B106" s="879" t="s">
        <v>773</v>
      </c>
      <c r="H106" s="875" t="s">
        <v>1104</v>
      </c>
      <c r="I106" s="828"/>
      <c r="J106" s="880" t="s">
        <v>1105</v>
      </c>
      <c r="K106" s="828"/>
      <c r="L106" s="880" t="s">
        <v>1106</v>
      </c>
      <c r="M106" s="828"/>
      <c r="N106" s="875" t="s">
        <v>1107</v>
      </c>
      <c r="O106" s="828"/>
      <c r="P106" s="875" t="s">
        <v>1108</v>
      </c>
      <c r="Q106" s="832"/>
      <c r="R106" s="875"/>
      <c r="S106" s="832"/>
      <c r="T106" s="875" t="s">
        <v>138</v>
      </c>
    </row>
    <row r="107" s="829" customFormat="1" ht="22.5" customHeight="1">
      <c r="B107" s="881" t="s">
        <v>1109</v>
      </c>
    </row>
    <row r="108" spans="2:20" s="829" customFormat="1" ht="22.5" customHeight="1">
      <c r="B108" s="828" t="s">
        <v>72</v>
      </c>
      <c r="H108" s="613">
        <v>0</v>
      </c>
      <c r="I108" s="613"/>
      <c r="J108" s="613">
        <v>0</v>
      </c>
      <c r="K108" s="613"/>
      <c r="L108" s="613">
        <v>0</v>
      </c>
      <c r="M108" s="613"/>
      <c r="N108" s="613">
        <v>38242</v>
      </c>
      <c r="O108" s="613"/>
      <c r="P108" s="613">
        <v>17937</v>
      </c>
      <c r="Q108" s="613"/>
      <c r="R108" s="613">
        <f>SUM(H108:P108)</f>
        <v>56179</v>
      </c>
      <c r="S108" s="613"/>
      <c r="T108" s="882" t="s">
        <v>1126</v>
      </c>
    </row>
    <row r="109" spans="2:20" s="829" customFormat="1" ht="22.5" customHeight="1">
      <c r="B109" s="828" t="s">
        <v>1111</v>
      </c>
      <c r="H109" s="613">
        <v>0</v>
      </c>
      <c r="I109" s="613"/>
      <c r="J109" s="613">
        <v>0</v>
      </c>
      <c r="K109" s="613"/>
      <c r="L109" s="613">
        <v>0</v>
      </c>
      <c r="M109" s="613"/>
      <c r="N109" s="613">
        <v>0</v>
      </c>
      <c r="O109" s="613"/>
      <c r="P109" s="613">
        <v>141606</v>
      </c>
      <c r="Q109" s="613"/>
      <c r="R109" s="613">
        <f>SUM(H109:P109)</f>
        <v>141606</v>
      </c>
      <c r="S109" s="613"/>
      <c r="T109" s="882" t="s">
        <v>4</v>
      </c>
    </row>
    <row r="110" spans="2:20" s="829" customFormat="1" ht="22.5" customHeight="1">
      <c r="B110" s="828" t="s">
        <v>1116</v>
      </c>
      <c r="C110" s="828"/>
      <c r="H110" s="613"/>
      <c r="I110" s="613"/>
      <c r="J110" s="613"/>
      <c r="K110" s="613"/>
      <c r="L110" s="613"/>
      <c r="M110" s="613"/>
      <c r="N110" s="613"/>
      <c r="O110" s="613"/>
      <c r="P110" s="613"/>
      <c r="Q110" s="613"/>
      <c r="R110" s="613"/>
      <c r="S110" s="613"/>
      <c r="T110" s="882"/>
    </row>
    <row r="111" spans="2:20" s="829" customFormat="1" ht="22.5" customHeight="1">
      <c r="B111" s="828"/>
      <c r="C111" s="828" t="s">
        <v>1117</v>
      </c>
      <c r="H111" s="613">
        <v>0</v>
      </c>
      <c r="I111" s="613"/>
      <c r="J111" s="613">
        <v>0</v>
      </c>
      <c r="K111" s="613"/>
      <c r="L111" s="613">
        <v>0</v>
      </c>
      <c r="M111" s="613"/>
      <c r="N111" s="613">
        <v>92735</v>
      </c>
      <c r="O111" s="613"/>
      <c r="P111" s="613">
        <v>0</v>
      </c>
      <c r="Q111" s="613"/>
      <c r="R111" s="613">
        <f>SUM(H111:P111)</f>
        <v>92735</v>
      </c>
      <c r="S111" s="613"/>
      <c r="T111" s="884" t="s">
        <v>1128</v>
      </c>
    </row>
    <row r="112" spans="2:20" s="829" customFormat="1" ht="22.5" customHeight="1">
      <c r="B112" s="881" t="s">
        <v>1119</v>
      </c>
      <c r="H112" s="613"/>
      <c r="I112" s="613"/>
      <c r="J112" s="613"/>
      <c r="K112" s="613"/>
      <c r="L112" s="613"/>
      <c r="M112" s="613"/>
      <c r="N112" s="613"/>
      <c r="O112" s="613"/>
      <c r="P112" s="613"/>
      <c r="Q112" s="613"/>
      <c r="R112" s="613"/>
      <c r="S112" s="613"/>
      <c r="T112" s="884"/>
    </row>
    <row r="113" spans="2:20" s="829" customFormat="1" ht="22.5" customHeight="1">
      <c r="B113" s="828" t="s">
        <v>1129</v>
      </c>
      <c r="H113" s="613">
        <v>0</v>
      </c>
      <c r="I113" s="613"/>
      <c r="J113" s="613">
        <v>0</v>
      </c>
      <c r="K113" s="613"/>
      <c r="L113" s="613">
        <v>0</v>
      </c>
      <c r="M113" s="613"/>
      <c r="N113" s="613">
        <v>445426</v>
      </c>
      <c r="O113" s="613"/>
      <c r="P113" s="613">
        <v>0</v>
      </c>
      <c r="Q113" s="613"/>
      <c r="R113" s="613">
        <f>SUM(H113:P113)</f>
        <v>445426</v>
      </c>
      <c r="S113" s="613"/>
      <c r="T113" s="884" t="s">
        <v>1121</v>
      </c>
    </row>
    <row r="114" spans="2:20" s="829" customFormat="1" ht="22.5" customHeight="1">
      <c r="B114" s="828" t="s">
        <v>1122</v>
      </c>
      <c r="H114" s="613">
        <v>0</v>
      </c>
      <c r="I114" s="613"/>
      <c r="J114" s="613">
        <v>0</v>
      </c>
      <c r="K114" s="613"/>
      <c r="L114" s="613">
        <v>0</v>
      </c>
      <c r="M114" s="613"/>
      <c r="N114" s="613">
        <v>0</v>
      </c>
      <c r="O114" s="613"/>
      <c r="P114" s="613">
        <v>62041</v>
      </c>
      <c r="Q114" s="613"/>
      <c r="R114" s="613">
        <f>SUM(H114:P114)</f>
        <v>62041</v>
      </c>
      <c r="S114" s="613"/>
      <c r="T114" s="882" t="s">
        <v>4</v>
      </c>
    </row>
    <row r="115" spans="2:20" s="829" customFormat="1" ht="22.5" customHeight="1">
      <c r="B115" s="828" t="s">
        <v>1123</v>
      </c>
      <c r="H115" s="613">
        <v>0</v>
      </c>
      <c r="I115" s="613"/>
      <c r="J115" s="613">
        <v>0</v>
      </c>
      <c r="K115" s="613"/>
      <c r="L115" s="613">
        <v>0</v>
      </c>
      <c r="M115" s="613"/>
      <c r="N115" s="613">
        <v>198441</v>
      </c>
      <c r="O115" s="613"/>
      <c r="P115" s="613">
        <v>0</v>
      </c>
      <c r="Q115" s="613"/>
      <c r="R115" s="613">
        <f>SUM(H115:P115)</f>
        <v>198441</v>
      </c>
      <c r="S115" s="613"/>
      <c r="T115" s="884" t="s">
        <v>839</v>
      </c>
    </row>
    <row r="116" spans="2:20" s="829" customFormat="1" ht="22.5" customHeight="1">
      <c r="B116" s="828" t="s">
        <v>879</v>
      </c>
      <c r="H116" s="613">
        <v>1360</v>
      </c>
      <c r="I116" s="613"/>
      <c r="J116" s="613">
        <v>2926</v>
      </c>
      <c r="K116" s="613"/>
      <c r="L116" s="613">
        <v>0</v>
      </c>
      <c r="M116" s="613"/>
      <c r="N116" s="613">
        <v>0</v>
      </c>
      <c r="O116" s="613"/>
      <c r="P116" s="613">
        <v>0</v>
      </c>
      <c r="Q116" s="613"/>
      <c r="R116" s="613">
        <f>SUM(H116:P116)</f>
        <v>4286</v>
      </c>
      <c r="S116" s="613"/>
      <c r="T116" s="882" t="s">
        <v>1124</v>
      </c>
    </row>
    <row r="117" spans="2:20" s="31" customFormat="1" ht="9.75" customHeight="1">
      <c r="B117" s="30"/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7"/>
      <c r="S117" s="617"/>
      <c r="T117" s="885"/>
    </row>
    <row r="118" spans="2:4" s="887" customFormat="1" ht="22.5" customHeight="1">
      <c r="B118" s="888"/>
      <c r="C118" s="889"/>
      <c r="D118" s="766"/>
    </row>
    <row r="119" spans="2:17" s="890" customFormat="1" ht="22.5" customHeight="1">
      <c r="B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</row>
    <row r="120" spans="2:17" s="890" customFormat="1" ht="22.5" customHeight="1"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</row>
    <row r="121" spans="2:17" s="890" customFormat="1" ht="22.5" customHeight="1"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</row>
    <row r="122" spans="2:17" s="890" customFormat="1" ht="5.25" customHeight="1"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</row>
    <row r="123" ht="14.25" customHeight="1"/>
    <row r="125" ht="20.25">
      <c r="T125" s="471" t="s">
        <v>1530</v>
      </c>
    </row>
  </sheetData>
  <sheetProtection/>
  <mergeCells count="12">
    <mergeCell ref="H46:L46"/>
    <mergeCell ref="R46:R47"/>
    <mergeCell ref="H93:L93"/>
    <mergeCell ref="R93:R94"/>
    <mergeCell ref="H104:L104"/>
    <mergeCell ref="R104:R105"/>
    <mergeCell ref="H28:L28"/>
    <mergeCell ref="R28:R29"/>
    <mergeCell ref="H58:L58"/>
    <mergeCell ref="R58:R59"/>
    <mergeCell ref="H77:L77"/>
    <mergeCell ref="R77:R78"/>
  </mergeCells>
  <printOptions/>
  <pageMargins left="0.7874015748031497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78"/>
  <sheetViews>
    <sheetView view="pageBreakPreview" zoomScale="120" zoomScaleNormal="120" zoomScaleSheetLayoutView="120" zoomScalePageLayoutView="120" workbookViewId="0" topLeftCell="A64">
      <selection activeCell="J43" sqref="J43"/>
    </sheetView>
  </sheetViews>
  <sheetFormatPr defaultColWidth="9.140625" defaultRowHeight="21.75" customHeight="1"/>
  <cols>
    <col min="1" max="1" width="3.28125" style="30" customWidth="1"/>
    <col min="2" max="2" width="2.7109375" style="30" customWidth="1"/>
    <col min="3" max="3" width="5.00390625" style="30" customWidth="1"/>
    <col min="4" max="4" width="2.7109375" style="30" customWidth="1"/>
    <col min="5" max="5" width="0.9921875" style="30" customWidth="1"/>
    <col min="6" max="6" width="11.00390625" style="30" customWidth="1"/>
    <col min="7" max="7" width="0.42578125" style="30" customWidth="1"/>
    <col min="8" max="8" width="10.7109375" style="30" customWidth="1"/>
    <col min="9" max="9" width="0.5625" style="30" customWidth="1"/>
    <col min="10" max="10" width="3.28125" style="30" customWidth="1"/>
    <col min="11" max="11" width="0.2890625" style="30" customWidth="1"/>
    <col min="12" max="12" width="2.421875" style="30" customWidth="1"/>
    <col min="13" max="13" width="0.5625" style="30" customWidth="1"/>
    <col min="14" max="14" width="12.28125" style="30" customWidth="1"/>
    <col min="15" max="15" width="0.5625" style="30" customWidth="1"/>
    <col min="16" max="16" width="12.00390625" style="30" customWidth="1"/>
    <col min="17" max="17" width="0.5625" style="30" customWidth="1"/>
    <col min="18" max="18" width="12.00390625" style="30" customWidth="1"/>
    <col min="19" max="19" width="0.42578125" style="30" customWidth="1"/>
    <col min="20" max="20" width="12.140625" style="30" customWidth="1"/>
    <col min="21" max="21" width="0.42578125" style="30" customWidth="1"/>
    <col min="22" max="22" width="11.7109375" style="30" customWidth="1"/>
    <col min="23" max="23" width="0.71875" style="30" customWidth="1"/>
    <col min="24" max="24" width="13.7109375" style="30" customWidth="1"/>
    <col min="25" max="16384" width="9.140625" style="30" customWidth="1"/>
  </cols>
  <sheetData>
    <row r="1" spans="1:2" s="29" customFormat="1" ht="22.5" customHeight="1">
      <c r="A1" s="438" t="s">
        <v>1450</v>
      </c>
      <c r="B1" s="599"/>
    </row>
    <row r="2" spans="2:18" s="27" customFormat="1" ht="22.5" customHeight="1">
      <c r="B2" s="30"/>
      <c r="C2" s="31"/>
      <c r="D2" s="30"/>
      <c r="E2" s="30"/>
      <c r="G2" s="31"/>
      <c r="I2" s="848"/>
      <c r="J2" s="843"/>
      <c r="K2" s="848"/>
      <c r="L2" s="31"/>
      <c r="M2" s="848"/>
      <c r="N2" s="31"/>
      <c r="O2" s="848"/>
      <c r="P2" s="843"/>
      <c r="Q2" s="848"/>
      <c r="R2" s="843"/>
    </row>
    <row r="3" spans="1:2" s="29" customFormat="1" ht="22.5" customHeight="1">
      <c r="A3" s="598" t="s">
        <v>1034</v>
      </c>
      <c r="B3" s="182" t="s">
        <v>1457</v>
      </c>
    </row>
    <row r="4" spans="1:5" s="555" customFormat="1" ht="22.5" customHeight="1">
      <c r="A4" s="175"/>
      <c r="C4" s="280" t="s">
        <v>1345</v>
      </c>
      <c r="D4" s="70" t="s">
        <v>1352</v>
      </c>
      <c r="E4" s="862"/>
    </row>
    <row r="5" spans="1:5" s="555" customFormat="1" ht="22.5" customHeight="1">
      <c r="A5" s="175"/>
      <c r="C5" s="70"/>
      <c r="D5" s="70" t="s">
        <v>1533</v>
      </c>
      <c r="E5" s="862"/>
    </row>
    <row r="6" spans="1:5" s="555" customFormat="1" ht="22.5" customHeight="1">
      <c r="A6" s="175"/>
      <c r="B6" s="70" t="s">
        <v>1534</v>
      </c>
      <c r="C6" s="990"/>
      <c r="D6" s="902"/>
      <c r="E6" s="862"/>
    </row>
    <row r="7" spans="1:5" s="555" customFormat="1" ht="22.5" customHeight="1">
      <c r="A7" s="175"/>
      <c r="B7" s="70" t="s">
        <v>1535</v>
      </c>
      <c r="C7" s="990"/>
      <c r="D7" s="902"/>
      <c r="E7" s="862"/>
    </row>
    <row r="8" spans="1:5" s="555" customFormat="1" ht="22.5" customHeight="1">
      <c r="A8" s="175"/>
      <c r="B8" s="70" t="s">
        <v>1536</v>
      </c>
      <c r="C8" s="990"/>
      <c r="D8" s="902"/>
      <c r="E8" s="862"/>
    </row>
    <row r="9" spans="1:5" s="555" customFormat="1" ht="22.5" customHeight="1">
      <c r="A9" s="175"/>
      <c r="B9" s="70" t="s">
        <v>1353</v>
      </c>
      <c r="C9" s="990"/>
      <c r="D9" s="902"/>
      <c r="E9" s="862"/>
    </row>
    <row r="10" spans="1:15" s="493" customFormat="1" ht="22.5" customHeight="1">
      <c r="A10" s="891"/>
      <c r="B10" s="555"/>
      <c r="C10" s="892" t="s">
        <v>1351</v>
      </c>
      <c r="D10" s="27" t="s">
        <v>1130</v>
      </c>
      <c r="E10" s="555"/>
      <c r="F10" s="555"/>
      <c r="G10" s="555"/>
      <c r="H10" s="555"/>
      <c r="I10" s="555"/>
      <c r="J10" s="555"/>
      <c r="K10" s="555"/>
      <c r="L10" s="893"/>
      <c r="M10" s="893"/>
      <c r="N10" s="893"/>
      <c r="O10" s="894"/>
    </row>
    <row r="11" spans="1:15" s="493" customFormat="1" ht="22.5" customHeight="1">
      <c r="A11" s="891"/>
      <c r="B11" s="555"/>
      <c r="C11" s="555"/>
      <c r="D11" s="27" t="s">
        <v>1131</v>
      </c>
      <c r="E11" s="555"/>
      <c r="F11" s="555"/>
      <c r="G11" s="555"/>
      <c r="H11" s="555"/>
      <c r="I11" s="555"/>
      <c r="J11" s="555"/>
      <c r="K11" s="555"/>
      <c r="L11" s="893"/>
      <c r="M11" s="893"/>
      <c r="N11" s="893"/>
      <c r="O11" s="894"/>
    </row>
    <row r="12" spans="1:15" s="493" customFormat="1" ht="22.5" customHeight="1">
      <c r="A12" s="891"/>
      <c r="B12" s="555" t="s">
        <v>1132</v>
      </c>
      <c r="C12" s="555"/>
      <c r="D12" s="555"/>
      <c r="E12" s="555"/>
      <c r="F12" s="555"/>
      <c r="G12" s="555"/>
      <c r="H12" s="555"/>
      <c r="I12" s="555"/>
      <c r="J12" s="555"/>
      <c r="K12" s="555"/>
      <c r="L12" s="893"/>
      <c r="M12" s="893"/>
      <c r="N12" s="893"/>
      <c r="O12" s="894"/>
    </row>
    <row r="13" spans="1:15" s="493" customFormat="1" ht="22.5" customHeight="1">
      <c r="A13" s="891"/>
      <c r="B13" s="555"/>
      <c r="C13" s="555"/>
      <c r="D13" s="27" t="s">
        <v>1133</v>
      </c>
      <c r="E13" s="555"/>
      <c r="F13" s="555"/>
      <c r="G13" s="555"/>
      <c r="H13" s="555"/>
      <c r="I13" s="555"/>
      <c r="J13" s="555"/>
      <c r="K13" s="555"/>
      <c r="L13" s="893"/>
      <c r="M13" s="893"/>
      <c r="N13" s="893"/>
      <c r="O13" s="894"/>
    </row>
    <row r="14" spans="1:15" s="493" customFormat="1" ht="22.5" customHeight="1">
      <c r="A14" s="891"/>
      <c r="B14" s="555" t="s">
        <v>1134</v>
      </c>
      <c r="C14" s="555"/>
      <c r="D14" s="895"/>
      <c r="E14" s="555"/>
      <c r="F14" s="555"/>
      <c r="G14" s="555"/>
      <c r="H14" s="555"/>
      <c r="I14" s="555"/>
      <c r="J14" s="555"/>
      <c r="K14" s="555"/>
      <c r="L14" s="893"/>
      <c r="M14" s="893"/>
      <c r="N14" s="893"/>
      <c r="O14" s="894"/>
    </row>
    <row r="15" spans="1:15" s="493" customFormat="1" ht="22.5" customHeight="1">
      <c r="A15" s="891"/>
      <c r="B15" s="555" t="s">
        <v>1135</v>
      </c>
      <c r="C15" s="555"/>
      <c r="D15" s="895"/>
      <c r="E15" s="555"/>
      <c r="F15" s="555"/>
      <c r="G15" s="555"/>
      <c r="H15" s="555"/>
      <c r="I15" s="555"/>
      <c r="J15" s="555"/>
      <c r="K15" s="555"/>
      <c r="L15" s="893"/>
      <c r="M15" s="893"/>
      <c r="N15" s="893"/>
      <c r="O15" s="894"/>
    </row>
    <row r="16" spans="1:15" s="493" customFormat="1" ht="22.5" customHeight="1">
      <c r="A16" s="891"/>
      <c r="B16" s="555" t="s">
        <v>1136</v>
      </c>
      <c r="C16" s="555"/>
      <c r="D16" s="27"/>
      <c r="E16" s="555"/>
      <c r="F16" s="555"/>
      <c r="G16" s="555"/>
      <c r="H16" s="555"/>
      <c r="I16" s="555"/>
      <c r="J16" s="555"/>
      <c r="K16" s="555"/>
      <c r="L16" s="893"/>
      <c r="M16" s="893"/>
      <c r="N16" s="893"/>
      <c r="O16" s="894"/>
    </row>
    <row r="17" spans="1:15" s="493" customFormat="1" ht="22.5" customHeight="1">
      <c r="A17" s="891"/>
      <c r="B17" s="555"/>
      <c r="C17" s="555"/>
      <c r="D17" s="896" t="s">
        <v>1137</v>
      </c>
      <c r="E17" s="555"/>
      <c r="F17" s="555"/>
      <c r="G17" s="555"/>
      <c r="H17" s="555"/>
      <c r="I17" s="555"/>
      <c r="J17" s="555"/>
      <c r="K17" s="555"/>
      <c r="L17" s="893"/>
      <c r="M17" s="893"/>
      <c r="N17" s="893"/>
      <c r="O17" s="894"/>
    </row>
    <row r="18" spans="1:16" s="493" customFormat="1" ht="22.5" customHeight="1">
      <c r="A18" s="897"/>
      <c r="B18" s="555" t="s">
        <v>1138</v>
      </c>
      <c r="C18" s="555"/>
      <c r="D18" s="895"/>
      <c r="E18" s="555"/>
      <c r="F18" s="555"/>
      <c r="G18" s="555"/>
      <c r="H18" s="555"/>
      <c r="I18" s="555"/>
      <c r="J18" s="555"/>
      <c r="K18" s="555"/>
      <c r="L18" s="765"/>
      <c r="M18" s="765"/>
      <c r="N18" s="765"/>
      <c r="O18" s="97"/>
      <c r="P18" s="96"/>
    </row>
    <row r="19" s="898" customFormat="1" ht="22.5" customHeight="1">
      <c r="B19" s="898" t="s">
        <v>1139</v>
      </c>
    </row>
    <row r="20" s="898" customFormat="1" ht="22.5" customHeight="1"/>
    <row r="21" spans="1:17" s="26" customFormat="1" ht="22.5" customHeight="1">
      <c r="A21" s="886" t="s">
        <v>1161</v>
      </c>
      <c r="B21" s="1229" t="s">
        <v>1140</v>
      </c>
      <c r="I21" s="1230"/>
      <c r="J21" s="1231"/>
      <c r="K21" s="1230"/>
      <c r="L21" s="276"/>
      <c r="M21" s="1230"/>
      <c r="N21" s="276"/>
      <c r="O21" s="1230"/>
      <c r="P21" s="1231"/>
      <c r="Q21" s="1230"/>
    </row>
    <row r="22" spans="1:17" s="27" customFormat="1" ht="22.5" customHeight="1">
      <c r="A22" s="598"/>
      <c r="B22" s="599"/>
      <c r="C22" s="31" t="s">
        <v>1539</v>
      </c>
      <c r="D22" s="31"/>
      <c r="E22" s="31"/>
      <c r="F22" s="31"/>
      <c r="G22" s="31"/>
      <c r="I22" s="848"/>
      <c r="J22" s="843"/>
      <c r="K22" s="848"/>
      <c r="L22" s="31"/>
      <c r="M22" s="848"/>
      <c r="N22" s="31"/>
      <c r="O22" s="848"/>
      <c r="P22" s="843"/>
      <c r="Q22" s="848"/>
    </row>
    <row r="23" spans="1:17" s="27" customFormat="1" ht="22.5" customHeight="1">
      <c r="A23" s="598"/>
      <c r="B23" s="599"/>
      <c r="C23" s="899" t="s">
        <v>1141</v>
      </c>
      <c r="D23" s="31"/>
      <c r="E23" s="31"/>
      <c r="F23" s="31"/>
      <c r="G23" s="31"/>
      <c r="I23" s="848"/>
      <c r="J23" s="843"/>
      <c r="K23" s="848"/>
      <c r="L23" s="31"/>
      <c r="M23" s="848"/>
      <c r="N23" s="31"/>
      <c r="O23" s="848"/>
      <c r="P23" s="843"/>
      <c r="Q23" s="848"/>
    </row>
    <row r="24" spans="1:17" s="27" customFormat="1" ht="22.5" customHeight="1">
      <c r="A24" s="485"/>
      <c r="B24" s="485"/>
      <c r="C24" s="900" t="s">
        <v>1354</v>
      </c>
      <c r="D24" s="330" t="s">
        <v>1538</v>
      </c>
      <c r="E24" s="485"/>
      <c r="F24" s="485"/>
      <c r="G24" s="485"/>
      <c r="I24" s="848"/>
      <c r="J24" s="843"/>
      <c r="K24" s="848"/>
      <c r="L24" s="31"/>
      <c r="M24" s="848"/>
      <c r="N24" s="31"/>
      <c r="O24" s="848"/>
      <c r="P24" s="843"/>
      <c r="Q24" s="848"/>
    </row>
    <row r="25" spans="1:17" s="27" customFormat="1" ht="22.5" customHeight="1">
      <c r="A25" s="485"/>
      <c r="B25" s="330" t="s">
        <v>1537</v>
      </c>
      <c r="C25" s="901"/>
      <c r="D25" s="485"/>
      <c r="E25" s="485"/>
      <c r="F25" s="485"/>
      <c r="G25" s="485"/>
      <c r="I25" s="848"/>
      <c r="J25" s="843"/>
      <c r="K25" s="848"/>
      <c r="L25" s="31"/>
      <c r="M25" s="848"/>
      <c r="N25" s="31"/>
      <c r="O25" s="848"/>
      <c r="P25" s="843"/>
      <c r="Q25" s="848"/>
    </row>
    <row r="26" spans="1:20" s="27" customFormat="1" ht="22.5" customHeight="1">
      <c r="A26" s="233"/>
      <c r="B26" s="233"/>
      <c r="C26" s="902"/>
      <c r="D26" s="233"/>
      <c r="E26" s="233"/>
      <c r="F26" s="233"/>
      <c r="G26" s="233"/>
      <c r="I26" s="848"/>
      <c r="J26" s="843"/>
      <c r="K26" s="848"/>
      <c r="L26" s="843"/>
      <c r="M26" s="848"/>
      <c r="N26" s="243"/>
      <c r="O26" s="243"/>
      <c r="P26" s="243"/>
      <c r="Q26" s="243"/>
      <c r="R26" s="903" t="s">
        <v>134</v>
      </c>
      <c r="S26" s="903"/>
      <c r="T26" s="903"/>
    </row>
    <row r="27" spans="1:20" s="27" customFormat="1" ht="22.5" customHeight="1">
      <c r="A27" s="233"/>
      <c r="B27" s="233"/>
      <c r="C27" s="902"/>
      <c r="D27" s="233"/>
      <c r="E27" s="233"/>
      <c r="F27" s="233"/>
      <c r="G27" s="233"/>
      <c r="I27" s="848"/>
      <c r="J27" s="843"/>
      <c r="K27" s="848"/>
      <c r="L27" s="843"/>
      <c r="M27" s="848"/>
      <c r="N27" s="243"/>
      <c r="O27" s="243"/>
      <c r="P27" s="243"/>
      <c r="Q27" s="243"/>
      <c r="R27" s="1372" t="s">
        <v>1143</v>
      </c>
      <c r="S27" s="1372"/>
      <c r="T27" s="1372"/>
    </row>
    <row r="28" spans="1:20" s="27" customFormat="1" ht="22.5" customHeight="1">
      <c r="A28" s="233"/>
      <c r="B28" s="233"/>
      <c r="C28" s="902"/>
      <c r="D28" s="233"/>
      <c r="E28" s="233"/>
      <c r="F28" s="233"/>
      <c r="G28" s="233"/>
      <c r="I28" s="848"/>
      <c r="J28" s="843"/>
      <c r="K28" s="848"/>
      <c r="L28" s="843"/>
      <c r="M28" s="848"/>
      <c r="N28" s="904"/>
      <c r="O28" s="904"/>
      <c r="P28" s="904"/>
      <c r="Q28" s="905"/>
      <c r="R28" s="906">
        <v>2013</v>
      </c>
      <c r="S28" s="29"/>
      <c r="T28" s="906">
        <v>2012</v>
      </c>
    </row>
    <row r="29" spans="1:20" s="27" customFormat="1" ht="22.5" customHeight="1">
      <c r="A29" s="233"/>
      <c r="B29" s="233"/>
      <c r="C29" s="902"/>
      <c r="D29" s="233"/>
      <c r="E29" s="233"/>
      <c r="F29" s="298" t="s">
        <v>886</v>
      </c>
      <c r="G29" s="233"/>
      <c r="I29" s="848"/>
      <c r="J29" s="843"/>
      <c r="K29" s="848"/>
      <c r="L29" s="843"/>
      <c r="M29" s="848"/>
      <c r="N29" s="156"/>
      <c r="O29" s="156"/>
      <c r="P29" s="156"/>
      <c r="Q29" s="485"/>
      <c r="R29" s="907">
        <v>1244</v>
      </c>
      <c r="S29" s="594"/>
      <c r="T29" s="907">
        <v>2986</v>
      </c>
    </row>
    <row r="30" spans="1:20" s="27" customFormat="1" ht="22.5" customHeight="1">
      <c r="A30" s="233"/>
      <c r="B30" s="233"/>
      <c r="C30" s="902"/>
      <c r="D30" s="233"/>
      <c r="E30" s="233"/>
      <c r="F30" s="228" t="s">
        <v>1144</v>
      </c>
      <c r="G30" s="233"/>
      <c r="I30" s="848"/>
      <c r="J30" s="843"/>
      <c r="K30" s="848"/>
      <c r="L30" s="843"/>
      <c r="M30" s="848"/>
      <c r="N30" s="156"/>
      <c r="O30" s="156"/>
      <c r="P30" s="156"/>
      <c r="Q30" s="485"/>
      <c r="R30" s="594">
        <v>0</v>
      </c>
      <c r="S30" s="594"/>
      <c r="T30" s="594">
        <v>1244</v>
      </c>
    </row>
    <row r="31" spans="2:15" s="27" customFormat="1" ht="20.25">
      <c r="B31" s="30"/>
      <c r="C31" s="31"/>
      <c r="D31" s="30"/>
      <c r="E31" s="30"/>
      <c r="F31" s="31"/>
      <c r="G31" s="31"/>
      <c r="H31" s="31"/>
      <c r="I31" s="31"/>
      <c r="J31" s="31"/>
      <c r="K31" s="843"/>
      <c r="L31" s="843"/>
      <c r="M31" s="843"/>
      <c r="N31" s="843"/>
      <c r="O31" s="31"/>
    </row>
    <row r="32" spans="1:20" s="27" customFormat="1" ht="21.75" customHeight="1">
      <c r="A32" s="233"/>
      <c r="B32" s="233"/>
      <c r="C32" s="902"/>
      <c r="D32" s="233"/>
      <c r="E32" s="233"/>
      <c r="F32" s="228"/>
      <c r="G32" s="233"/>
      <c r="I32" s="848"/>
      <c r="J32" s="843"/>
      <c r="K32" s="848"/>
      <c r="L32" s="31"/>
      <c r="M32" s="848"/>
      <c r="N32" s="156"/>
      <c r="O32" s="156"/>
      <c r="P32" s="156"/>
      <c r="Q32" s="485"/>
      <c r="R32" s="594"/>
      <c r="S32" s="594"/>
      <c r="T32" s="594"/>
    </row>
    <row r="33" s="225" customFormat="1" ht="21.75" customHeight="1">
      <c r="C33" s="231"/>
    </row>
    <row r="34" s="225" customFormat="1" ht="7.5" customHeight="1">
      <c r="C34" s="231"/>
    </row>
    <row r="35" s="225" customFormat="1" ht="21.75" customHeight="1">
      <c r="C35" s="231"/>
    </row>
    <row r="36" s="27" customFormat="1" ht="21.75" customHeight="1">
      <c r="T36" s="471" t="s">
        <v>1531</v>
      </c>
    </row>
    <row r="37" spans="1:2" s="29" customFormat="1" ht="21.75" customHeight="1">
      <c r="A37" s="438" t="s">
        <v>1450</v>
      </c>
      <c r="B37" s="599"/>
    </row>
    <row r="38" s="27" customFormat="1" ht="20.25">
      <c r="C38" s="772"/>
    </row>
    <row r="39" spans="1:17" s="27" customFormat="1" ht="21">
      <c r="A39" s="598" t="s">
        <v>1161</v>
      </c>
      <c r="B39" s="840" t="s">
        <v>1458</v>
      </c>
      <c r="C39" s="29"/>
      <c r="D39" s="29"/>
      <c r="E39" s="29"/>
      <c r="F39" s="29"/>
      <c r="G39" s="29"/>
      <c r="I39" s="848"/>
      <c r="J39" s="843"/>
      <c r="K39" s="848"/>
      <c r="L39" s="31"/>
      <c r="M39" s="848"/>
      <c r="N39" s="31"/>
      <c r="O39" s="848"/>
      <c r="P39" s="843"/>
      <c r="Q39" s="848"/>
    </row>
    <row r="40" spans="1:17" s="27" customFormat="1" ht="21.75" customHeight="1">
      <c r="A40" s="598"/>
      <c r="B40" s="599"/>
      <c r="C40" s="899" t="s">
        <v>1350</v>
      </c>
      <c r="D40" s="31"/>
      <c r="E40" s="31"/>
      <c r="F40" s="31"/>
      <c r="G40" s="31"/>
      <c r="I40" s="848"/>
      <c r="J40" s="843"/>
      <c r="K40" s="848"/>
      <c r="L40" s="31"/>
      <c r="M40" s="848"/>
      <c r="N40" s="31"/>
      <c r="O40" s="848"/>
      <c r="P40" s="843"/>
      <c r="Q40" s="848"/>
    </row>
    <row r="41" spans="1:17" s="27" customFormat="1" ht="21.75" customHeight="1">
      <c r="A41" s="485"/>
      <c r="B41" s="485"/>
      <c r="C41" s="900" t="s">
        <v>1355</v>
      </c>
      <c r="D41" s="330" t="s">
        <v>1541</v>
      </c>
      <c r="E41" s="485"/>
      <c r="F41" s="485"/>
      <c r="G41" s="485"/>
      <c r="I41" s="848"/>
      <c r="J41" s="843"/>
      <c r="K41" s="848"/>
      <c r="L41" s="31"/>
      <c r="M41" s="848"/>
      <c r="N41" s="31"/>
      <c r="O41" s="848"/>
      <c r="P41" s="843"/>
      <c r="Q41" s="848"/>
    </row>
    <row r="42" spans="1:17" s="27" customFormat="1" ht="21.75" customHeight="1">
      <c r="A42" s="485"/>
      <c r="B42" s="330" t="s">
        <v>1540</v>
      </c>
      <c r="C42" s="901"/>
      <c r="D42" s="485"/>
      <c r="E42" s="485"/>
      <c r="F42" s="485"/>
      <c r="G42" s="485"/>
      <c r="I42" s="848"/>
      <c r="J42" s="843"/>
      <c r="K42" s="848"/>
      <c r="L42" s="31"/>
      <c r="M42" s="848"/>
      <c r="N42" s="31"/>
      <c r="O42" s="848"/>
      <c r="P42" s="843"/>
      <c r="Q42" s="848"/>
    </row>
    <row r="43" spans="1:20" s="27" customFormat="1" ht="21.75" customHeight="1">
      <c r="A43" s="233"/>
      <c r="B43" s="233"/>
      <c r="C43" s="902"/>
      <c r="D43" s="233"/>
      <c r="E43" s="233"/>
      <c r="F43" s="233"/>
      <c r="G43" s="233"/>
      <c r="I43" s="848"/>
      <c r="J43" s="843"/>
      <c r="K43" s="848"/>
      <c r="L43" s="843"/>
      <c r="M43" s="848"/>
      <c r="N43" s="243"/>
      <c r="O43" s="243"/>
      <c r="P43" s="243"/>
      <c r="Q43" s="243"/>
      <c r="R43" s="903" t="s">
        <v>134</v>
      </c>
      <c r="S43" s="903"/>
      <c r="T43" s="903"/>
    </row>
    <row r="44" spans="1:20" s="27" customFormat="1" ht="21.75" customHeight="1">
      <c r="A44" s="233"/>
      <c r="B44" s="233"/>
      <c r="C44" s="902"/>
      <c r="D44" s="233"/>
      <c r="E44" s="233"/>
      <c r="F44" s="233"/>
      <c r="G44" s="233"/>
      <c r="I44" s="848"/>
      <c r="J44" s="843"/>
      <c r="K44" s="848"/>
      <c r="L44" s="843"/>
      <c r="M44" s="848"/>
      <c r="N44" s="243"/>
      <c r="O44" s="243"/>
      <c r="P44" s="243"/>
      <c r="Q44" s="243"/>
      <c r="R44" s="1372" t="s">
        <v>1143</v>
      </c>
      <c r="S44" s="1372"/>
      <c r="T44" s="1372"/>
    </row>
    <row r="45" spans="1:20" s="27" customFormat="1" ht="21.75" customHeight="1">
      <c r="A45" s="233"/>
      <c r="B45" s="233"/>
      <c r="C45" s="902"/>
      <c r="D45" s="233"/>
      <c r="E45" s="233"/>
      <c r="F45" s="233"/>
      <c r="G45" s="233"/>
      <c r="I45" s="848"/>
      <c r="J45" s="843"/>
      <c r="K45" s="848"/>
      <c r="L45" s="843"/>
      <c r="M45" s="848"/>
      <c r="N45" s="904"/>
      <c r="O45" s="904"/>
      <c r="P45" s="904"/>
      <c r="Q45" s="905"/>
      <c r="R45" s="906">
        <v>2013</v>
      </c>
      <c r="S45" s="29"/>
      <c r="T45" s="906">
        <v>2012</v>
      </c>
    </row>
    <row r="46" spans="1:20" s="27" customFormat="1" ht="21.75" customHeight="1">
      <c r="A46" s="233"/>
      <c r="B46" s="233"/>
      <c r="C46" s="902"/>
      <c r="D46" s="233"/>
      <c r="E46" s="233"/>
      <c r="F46" s="298" t="s">
        <v>886</v>
      </c>
      <c r="G46" s="233"/>
      <c r="I46" s="848"/>
      <c r="J46" s="843"/>
      <c r="K46" s="848"/>
      <c r="M46" s="848"/>
      <c r="N46" s="156"/>
      <c r="O46" s="156"/>
      <c r="P46" s="156"/>
      <c r="Q46" s="485"/>
      <c r="R46" s="907">
        <v>8030</v>
      </c>
      <c r="S46" s="907"/>
      <c r="T46" s="907">
        <v>0</v>
      </c>
    </row>
    <row r="47" spans="1:20" s="27" customFormat="1" ht="21.75" customHeight="1">
      <c r="A47" s="233"/>
      <c r="B47" s="233"/>
      <c r="C47" s="902"/>
      <c r="D47" s="233"/>
      <c r="E47" s="233"/>
      <c r="F47" s="228" t="s">
        <v>1144</v>
      </c>
      <c r="G47" s="233"/>
      <c r="I47" s="848"/>
      <c r="J47" s="843"/>
      <c r="K47" s="848"/>
      <c r="L47" s="31"/>
      <c r="M47" s="848"/>
      <c r="N47" s="156"/>
      <c r="O47" s="156"/>
      <c r="P47" s="156"/>
      <c r="Q47" s="485"/>
      <c r="R47" s="594">
        <v>35964</v>
      </c>
      <c r="S47" s="594"/>
      <c r="T47" s="594">
        <v>0</v>
      </c>
    </row>
    <row r="48" spans="1:20" s="27" customFormat="1" ht="21.75" customHeight="1">
      <c r="A48" s="233"/>
      <c r="B48" s="233"/>
      <c r="C48" s="902"/>
      <c r="D48" s="233"/>
      <c r="E48" s="233"/>
      <c r="F48" s="228" t="s">
        <v>1145</v>
      </c>
      <c r="G48" s="233"/>
      <c r="I48" s="848"/>
      <c r="J48" s="843"/>
      <c r="K48" s="848"/>
      <c r="L48" s="31"/>
      <c r="M48" s="848"/>
      <c r="N48" s="156"/>
      <c r="O48" s="156"/>
      <c r="P48" s="156"/>
      <c r="Q48" s="485"/>
      <c r="R48" s="594">
        <v>218414</v>
      </c>
      <c r="S48" s="594"/>
      <c r="T48" s="594">
        <v>0</v>
      </c>
    </row>
    <row r="49" spans="1:20" s="27" customFormat="1" ht="6" customHeight="1">
      <c r="A49" s="233"/>
      <c r="B49" s="233"/>
      <c r="C49" s="902"/>
      <c r="D49" s="233"/>
      <c r="E49" s="233"/>
      <c r="F49" s="228"/>
      <c r="G49" s="233"/>
      <c r="I49" s="848"/>
      <c r="J49" s="843"/>
      <c r="K49" s="848"/>
      <c r="L49" s="31"/>
      <c r="M49" s="848"/>
      <c r="N49" s="156"/>
      <c r="O49" s="156"/>
      <c r="P49" s="156"/>
      <c r="Q49" s="485"/>
      <c r="R49" s="594"/>
      <c r="S49" s="594"/>
      <c r="T49" s="594"/>
    </row>
    <row r="50" spans="2:15" s="27" customFormat="1" ht="20.25">
      <c r="B50" s="30"/>
      <c r="C50" s="900" t="s">
        <v>1356</v>
      </c>
      <c r="D50" s="330" t="s">
        <v>1147</v>
      </c>
      <c r="E50" s="30"/>
      <c r="F50" s="31"/>
      <c r="G50" s="31"/>
      <c r="H50" s="31"/>
      <c r="I50" s="31"/>
      <c r="J50" s="31"/>
      <c r="K50" s="843"/>
      <c r="L50" s="843"/>
      <c r="M50" s="843"/>
      <c r="N50" s="843"/>
      <c r="O50" s="31"/>
    </row>
    <row r="51" spans="3:20" s="29" customFormat="1" ht="18.75" customHeight="1">
      <c r="C51" s="908"/>
      <c r="E51" s="909"/>
      <c r="N51" s="1373" t="s">
        <v>134</v>
      </c>
      <c r="O51" s="1373"/>
      <c r="P51" s="1373"/>
      <c r="Q51" s="1373"/>
      <c r="R51" s="1373"/>
      <c r="S51" s="1373"/>
      <c r="T51" s="1373"/>
    </row>
    <row r="52" spans="3:20" s="29" customFormat="1" ht="18.75" customHeight="1">
      <c r="C52" s="908"/>
      <c r="E52" s="909"/>
      <c r="N52" s="576"/>
      <c r="O52" s="576" t="s">
        <v>130</v>
      </c>
      <c r="P52" s="576"/>
      <c r="Q52" s="578"/>
      <c r="R52" s="1374" t="s">
        <v>119</v>
      </c>
      <c r="S52" s="1374"/>
      <c r="T52" s="1374"/>
    </row>
    <row r="53" spans="3:20" s="29" customFormat="1" ht="18.75" customHeight="1">
      <c r="C53" s="908"/>
      <c r="E53" s="909"/>
      <c r="N53" s="906">
        <v>2013</v>
      </c>
      <c r="P53" s="906">
        <v>2012</v>
      </c>
      <c r="Q53" s="579"/>
      <c r="R53" s="906">
        <v>2013</v>
      </c>
      <c r="T53" s="906">
        <v>2012</v>
      </c>
    </row>
    <row r="54" spans="3:20" s="29" customFormat="1" ht="18.75" customHeight="1">
      <c r="C54" s="908"/>
      <c r="D54" s="295" t="s">
        <v>1148</v>
      </c>
      <c r="E54" s="295"/>
      <c r="F54" s="295"/>
      <c r="G54" s="295"/>
      <c r="N54" s="910"/>
      <c r="O54" s="910"/>
      <c r="P54" s="910"/>
      <c r="Q54" s="579"/>
      <c r="R54" s="910"/>
      <c r="S54" s="910"/>
      <c r="T54" s="910"/>
    </row>
    <row r="55" spans="3:26" s="29" customFormat="1" ht="18.75" customHeight="1">
      <c r="C55" s="908"/>
      <c r="D55" s="911" t="s">
        <v>1149</v>
      </c>
      <c r="E55" s="295"/>
      <c r="F55" s="295"/>
      <c r="G55" s="295"/>
      <c r="N55" s="912">
        <v>33938</v>
      </c>
      <c r="O55" s="912"/>
      <c r="P55" s="912">
        <v>5684</v>
      </c>
      <c r="Q55" s="617"/>
      <c r="R55" s="912">
        <v>33938</v>
      </c>
      <c r="S55" s="912"/>
      <c r="T55" s="912">
        <v>5684</v>
      </c>
      <c r="X55" s="913"/>
      <c r="Y55" s="914"/>
      <c r="Z55" s="914"/>
    </row>
    <row r="56" spans="3:26" s="29" customFormat="1" ht="18.75" customHeight="1">
      <c r="C56" s="908"/>
      <c r="D56" s="295" t="s">
        <v>1150</v>
      </c>
      <c r="E56" s="295"/>
      <c r="F56" s="295"/>
      <c r="G56" s="295"/>
      <c r="N56" s="912"/>
      <c r="O56" s="912"/>
      <c r="P56" s="912"/>
      <c r="Q56" s="617"/>
      <c r="R56" s="912"/>
      <c r="S56" s="912"/>
      <c r="T56" s="912"/>
      <c r="X56" s="915"/>
      <c r="Y56" s="914"/>
      <c r="Z56" s="914"/>
    </row>
    <row r="57" spans="1:26" s="29" customFormat="1" ht="18.75" customHeight="1">
      <c r="A57" s="598"/>
      <c r="B57" s="599"/>
      <c r="C57" s="908"/>
      <c r="D57" s="911" t="s">
        <v>1151</v>
      </c>
      <c r="E57" s="229"/>
      <c r="F57" s="229"/>
      <c r="G57" s="916"/>
      <c r="J57" s="902"/>
      <c r="N57" s="912">
        <v>0</v>
      </c>
      <c r="O57" s="912"/>
      <c r="P57" s="912">
        <v>132</v>
      </c>
      <c r="Q57" s="617"/>
      <c r="R57" s="912">
        <v>0</v>
      </c>
      <c r="S57" s="912"/>
      <c r="T57" s="912">
        <v>132</v>
      </c>
      <c r="X57" s="915"/>
      <c r="Y57" s="914"/>
      <c r="Z57" s="914"/>
    </row>
    <row r="58" spans="1:20" s="29" customFormat="1" ht="18.75" customHeight="1">
      <c r="A58" s="598"/>
      <c r="B58" s="599"/>
      <c r="C58" s="908"/>
      <c r="D58" s="913" t="s">
        <v>1152</v>
      </c>
      <c r="E58" s="229"/>
      <c r="F58" s="229"/>
      <c r="G58" s="916"/>
      <c r="J58" s="902"/>
      <c r="N58" s="912"/>
      <c r="O58" s="912"/>
      <c r="P58" s="912"/>
      <c r="Q58" s="617"/>
      <c r="R58" s="912"/>
      <c r="S58" s="912"/>
      <c r="T58" s="912"/>
    </row>
    <row r="59" spans="1:20" s="29" customFormat="1" ht="18.75" customHeight="1">
      <c r="A59" s="598"/>
      <c r="B59" s="599"/>
      <c r="C59" s="908"/>
      <c r="D59" s="915" t="s">
        <v>1153</v>
      </c>
      <c r="E59" s="229"/>
      <c r="F59" s="229"/>
      <c r="G59" s="916"/>
      <c r="J59" s="902"/>
      <c r="N59" s="912"/>
      <c r="O59" s="912"/>
      <c r="P59" s="912"/>
      <c r="Q59" s="617"/>
      <c r="R59" s="912"/>
      <c r="S59" s="912"/>
      <c r="T59" s="912"/>
    </row>
    <row r="60" spans="1:20" s="29" customFormat="1" ht="18.75" customHeight="1">
      <c r="A60" s="598"/>
      <c r="B60" s="599"/>
      <c r="C60" s="908"/>
      <c r="D60" s="915" t="s">
        <v>1154</v>
      </c>
      <c r="E60" s="229"/>
      <c r="F60" s="229"/>
      <c r="G60" s="916"/>
      <c r="J60" s="902"/>
      <c r="N60" s="912">
        <v>5230</v>
      </c>
      <c r="O60" s="912"/>
      <c r="P60" s="912">
        <v>0</v>
      </c>
      <c r="Q60" s="617"/>
      <c r="R60" s="912">
        <v>5230</v>
      </c>
      <c r="S60" s="912"/>
      <c r="T60" s="912">
        <v>0</v>
      </c>
    </row>
    <row r="61" spans="1:20" s="29" customFormat="1" ht="18.75" customHeight="1">
      <c r="A61" s="598"/>
      <c r="B61" s="599"/>
      <c r="C61" s="908"/>
      <c r="D61" s="295" t="s">
        <v>1155</v>
      </c>
      <c r="E61" s="229"/>
      <c r="F61" s="229"/>
      <c r="G61" s="916"/>
      <c r="J61" s="902"/>
      <c r="N61" s="917"/>
      <c r="O61" s="917"/>
      <c r="P61" s="917"/>
      <c r="Q61" s="617"/>
      <c r="R61" s="841"/>
      <c r="S61" s="841"/>
      <c r="T61" s="841"/>
    </row>
    <row r="62" spans="1:20" s="29" customFormat="1" ht="18.75" customHeight="1">
      <c r="A62" s="598"/>
      <c r="B62" s="599"/>
      <c r="C62" s="908"/>
      <c r="D62" s="911" t="s">
        <v>1156</v>
      </c>
      <c r="E62" s="229"/>
      <c r="F62" s="229"/>
      <c r="G62" s="916"/>
      <c r="J62" s="902"/>
      <c r="L62" s="346"/>
      <c r="N62" s="912">
        <v>297275</v>
      </c>
      <c r="O62" s="917"/>
      <c r="P62" s="912">
        <v>366244</v>
      </c>
      <c r="Q62" s="617"/>
      <c r="R62" s="912">
        <v>282</v>
      </c>
      <c r="S62" s="912"/>
      <c r="T62" s="912">
        <v>365992</v>
      </c>
    </row>
    <row r="63" spans="1:20" s="29" customFormat="1" ht="5.25" customHeight="1">
      <c r="A63" s="598"/>
      <c r="B63" s="599"/>
      <c r="C63" s="908"/>
      <c r="D63" s="911"/>
      <c r="E63" s="229"/>
      <c r="F63" s="229"/>
      <c r="G63" s="916"/>
      <c r="J63" s="902"/>
      <c r="L63" s="346"/>
      <c r="N63" s="912"/>
      <c r="O63" s="917"/>
      <c r="P63" s="912"/>
      <c r="Q63" s="617"/>
      <c r="R63" s="912"/>
      <c r="S63" s="912"/>
      <c r="T63" s="912"/>
    </row>
    <row r="64" spans="1:19" s="29" customFormat="1" ht="21">
      <c r="A64" s="598"/>
      <c r="B64" s="599"/>
      <c r="C64" s="919" t="s">
        <v>1157</v>
      </c>
      <c r="F64" s="31"/>
      <c r="G64" s="31"/>
      <c r="H64" s="31"/>
      <c r="I64" s="902"/>
      <c r="J64" s="902"/>
      <c r="K64" s="485"/>
      <c r="L64" s="918"/>
      <c r="M64" s="485"/>
      <c r="N64" s="918"/>
      <c r="O64" s="918"/>
      <c r="P64" s="233"/>
      <c r="Q64" s="233"/>
      <c r="R64" s="233"/>
      <c r="S64" s="233"/>
    </row>
    <row r="65" spans="1:15" s="29" customFormat="1" ht="21">
      <c r="A65" s="598"/>
      <c r="B65" s="599"/>
      <c r="C65" s="920" t="s">
        <v>1357</v>
      </c>
      <c r="D65" s="229" t="s">
        <v>1158</v>
      </c>
      <c r="E65" s="31"/>
      <c r="F65" s="31"/>
      <c r="G65" s="31"/>
      <c r="H65" s="31"/>
      <c r="I65" s="233"/>
      <c r="J65" s="902"/>
      <c r="K65" s="233"/>
      <c r="L65" s="233"/>
      <c r="M65" s="233"/>
      <c r="N65" s="233"/>
      <c r="O65" s="233"/>
    </row>
    <row r="66" spans="1:15" s="29" customFormat="1" ht="21">
      <c r="A66" s="598"/>
      <c r="B66" s="295" t="s">
        <v>1159</v>
      </c>
      <c r="C66" s="31"/>
      <c r="D66" s="31"/>
      <c r="E66" s="31"/>
      <c r="F66" s="31"/>
      <c r="G66" s="31"/>
      <c r="H66" s="31"/>
      <c r="I66" s="233"/>
      <c r="J66" s="902"/>
      <c r="K66" s="233"/>
      <c r="L66" s="233"/>
      <c r="M66" s="233"/>
      <c r="N66" s="233"/>
      <c r="O66" s="233"/>
    </row>
    <row r="67" spans="1:19" s="29" customFormat="1" ht="21">
      <c r="A67" s="598"/>
      <c r="B67" s="228" t="s">
        <v>1160</v>
      </c>
      <c r="C67" s="30"/>
      <c r="D67" s="30"/>
      <c r="E67" s="30"/>
      <c r="F67" s="30"/>
      <c r="G67" s="30"/>
      <c r="H67" s="30"/>
      <c r="I67" s="902"/>
      <c r="J67" s="902"/>
      <c r="K67" s="902"/>
      <c r="L67" s="902"/>
      <c r="M67" s="902"/>
      <c r="N67" s="902"/>
      <c r="O67" s="233"/>
      <c r="P67" s="233"/>
      <c r="Q67" s="233"/>
      <c r="R67" s="233"/>
      <c r="S67" s="233"/>
    </row>
    <row r="68" spans="1:19" s="29" customFormat="1" ht="14.25" customHeight="1">
      <c r="A68" s="598"/>
      <c r="B68" s="30"/>
      <c r="C68" s="30"/>
      <c r="D68" s="30"/>
      <c r="E68" s="30"/>
      <c r="F68" s="30"/>
      <c r="G68" s="30"/>
      <c r="H68" s="30"/>
      <c r="I68" s="902"/>
      <c r="J68" s="902"/>
      <c r="K68" s="902"/>
      <c r="L68" s="902"/>
      <c r="M68" s="902"/>
      <c r="N68" s="902"/>
      <c r="O68" s="233"/>
      <c r="P68" s="233"/>
      <c r="Q68" s="233"/>
      <c r="R68" s="233"/>
      <c r="S68" s="233"/>
    </row>
    <row r="69" spans="1:19" s="27" customFormat="1" ht="21">
      <c r="A69" s="995" t="s">
        <v>1125</v>
      </c>
      <c r="B69" s="227" t="s">
        <v>1162</v>
      </c>
      <c r="C69" s="243"/>
      <c r="D69" s="485"/>
      <c r="E69" s="243"/>
      <c r="F69" s="485"/>
      <c r="G69" s="485"/>
      <c r="H69" s="485"/>
      <c r="I69" s="921"/>
      <c r="J69" s="243"/>
      <c r="K69" s="243"/>
      <c r="L69" s="243"/>
      <c r="M69" s="243"/>
      <c r="N69" s="243"/>
      <c r="O69" s="921"/>
      <c r="P69" s="921"/>
      <c r="Q69" s="921"/>
      <c r="R69" s="921"/>
      <c r="S69" s="921"/>
    </row>
    <row r="70" spans="1:17" s="225" customFormat="1" ht="20.25">
      <c r="A70" s="921"/>
      <c r="B70" s="385"/>
      <c r="C70" s="228" t="s">
        <v>1163</v>
      </c>
      <c r="D70" s="330"/>
      <c r="E70" s="385"/>
      <c r="F70" s="330"/>
      <c r="G70" s="330"/>
      <c r="H70" s="330"/>
      <c r="I70" s="921"/>
      <c r="J70" s="385"/>
      <c r="K70" s="385"/>
      <c r="L70" s="385"/>
      <c r="M70" s="921"/>
      <c r="N70" s="921"/>
      <c r="O70" s="921"/>
      <c r="P70" s="921"/>
      <c r="Q70" s="921"/>
    </row>
    <row r="71" spans="1:17" s="225" customFormat="1" ht="20.25">
      <c r="A71" s="385"/>
      <c r="B71" s="228" t="s">
        <v>1164</v>
      </c>
      <c r="D71" s="330"/>
      <c r="E71" s="385"/>
      <c r="F71" s="330"/>
      <c r="G71" s="330"/>
      <c r="H71" s="330"/>
      <c r="I71" s="921"/>
      <c r="J71" s="385"/>
      <c r="K71" s="385"/>
      <c r="L71" s="385"/>
      <c r="M71" s="921"/>
      <c r="N71" s="921"/>
      <c r="O71" s="921"/>
      <c r="P71" s="921"/>
      <c r="Q71" s="921"/>
    </row>
    <row r="72" spans="1:13" s="225" customFormat="1" ht="20.25">
      <c r="A72" s="385"/>
      <c r="B72" s="385"/>
      <c r="C72" s="331" t="s">
        <v>1358</v>
      </c>
      <c r="D72" s="330"/>
      <c r="E72" s="385"/>
      <c r="F72" s="330"/>
      <c r="G72" s="330"/>
      <c r="H72" s="330"/>
      <c r="I72" s="330"/>
      <c r="J72" s="385"/>
      <c r="K72" s="921"/>
      <c r="L72" s="921"/>
      <c r="M72" s="921"/>
    </row>
    <row r="73" spans="2:13" s="225" customFormat="1" ht="20.25">
      <c r="B73" s="225" t="s">
        <v>1359</v>
      </c>
      <c r="F73" s="922"/>
      <c r="G73" s="922"/>
      <c r="H73" s="922"/>
      <c r="I73" s="922"/>
      <c r="J73" s="922"/>
      <c r="K73" s="922"/>
      <c r="L73" s="922"/>
      <c r="M73" s="922"/>
    </row>
    <row r="74" spans="6:19" s="27" customFormat="1" ht="14.25" customHeight="1"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3"/>
      <c r="S74" s="783"/>
    </row>
    <row r="75" spans="1:15" s="599" customFormat="1" ht="21">
      <c r="A75" s="721" t="s">
        <v>1146</v>
      </c>
      <c r="B75" s="673" t="s">
        <v>1165</v>
      </c>
      <c r="O75" s="27"/>
    </row>
    <row r="76" s="27" customFormat="1" ht="20.25">
      <c r="C76" s="330" t="s">
        <v>1166</v>
      </c>
    </row>
    <row r="77" s="27" customFormat="1" ht="14.25" customHeight="1">
      <c r="C77" s="330"/>
    </row>
    <row r="78" ht="20.25">
      <c r="T78" s="471" t="s">
        <v>1532</v>
      </c>
    </row>
  </sheetData>
  <sheetProtection/>
  <mergeCells count="4">
    <mergeCell ref="R27:T27"/>
    <mergeCell ref="R44:T44"/>
    <mergeCell ref="N51:T51"/>
    <mergeCell ref="R52:T52"/>
  </mergeCells>
  <printOptions/>
  <pageMargins left="0.7874015748031497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261"/>
  <sheetViews>
    <sheetView view="pageBreakPreview" zoomScale="120" zoomScaleNormal="120" zoomScaleSheetLayoutView="120" zoomScalePageLayoutView="120" workbookViewId="0" topLeftCell="A90">
      <selection activeCell="B112" sqref="B112"/>
    </sheetView>
  </sheetViews>
  <sheetFormatPr defaultColWidth="9.140625" defaultRowHeight="12.75"/>
  <cols>
    <col min="1" max="2" width="2.8515625" style="4" customWidth="1"/>
    <col min="3" max="3" width="3.7109375" style="4" customWidth="1"/>
    <col min="4" max="4" width="5.00390625" style="4" customWidth="1"/>
    <col min="5" max="5" width="8.7109375" style="4" customWidth="1"/>
    <col min="6" max="6" width="7.7109375" style="4" customWidth="1"/>
    <col min="7" max="7" width="0.5625" style="4" customWidth="1"/>
    <col min="8" max="8" width="7.421875" style="4" customWidth="1"/>
    <col min="9" max="9" width="0.42578125" style="4" customWidth="1"/>
    <col min="10" max="10" width="2.140625" style="4" customWidth="1"/>
    <col min="11" max="11" width="0.5625" style="4" customWidth="1"/>
    <col min="12" max="12" width="7.7109375" style="4" customWidth="1"/>
    <col min="13" max="13" width="0.2890625" style="4" customWidth="1"/>
    <col min="14" max="14" width="7.7109375" style="4" customWidth="1"/>
    <col min="15" max="15" width="0.2890625" style="4" customWidth="1"/>
    <col min="16" max="16" width="8.7109375" style="4" customWidth="1"/>
    <col min="17" max="17" width="0.2890625" style="4" customWidth="1"/>
    <col min="18" max="18" width="8.7109375" style="4" customWidth="1"/>
    <col min="19" max="19" width="0.2890625" style="4" customWidth="1"/>
    <col min="20" max="20" width="7.7109375" style="4" customWidth="1"/>
    <col min="21" max="21" width="0.2890625" style="4" customWidth="1"/>
    <col min="22" max="22" width="9.28125" style="4" customWidth="1"/>
    <col min="23" max="23" width="1.7109375" style="4" customWidth="1"/>
    <col min="24" max="24" width="9.140625" style="4" customWidth="1"/>
    <col min="25" max="25" width="14.00390625" style="4" bestFit="1" customWidth="1"/>
    <col min="26" max="26" width="9.140625" style="4" customWidth="1"/>
    <col min="27" max="27" width="14.00390625" style="4" bestFit="1" customWidth="1"/>
    <col min="28" max="16384" width="9.140625" style="4" customWidth="1"/>
  </cols>
  <sheetData>
    <row r="1" ht="22.5" customHeight="1">
      <c r="A1" s="54" t="s">
        <v>276</v>
      </c>
    </row>
    <row r="2" ht="22.5" customHeight="1">
      <c r="A2" s="54"/>
    </row>
    <row r="3" spans="1:2" ht="22.5" customHeight="1">
      <c r="A3" s="45" t="s">
        <v>1</v>
      </c>
      <c r="B3" s="46" t="s">
        <v>1364</v>
      </c>
    </row>
    <row r="4" spans="1:256" s="46" customFormat="1" ht="22.5" customHeight="1">
      <c r="A4" s="270"/>
      <c r="B4" s="270"/>
      <c r="C4" s="1004" t="s">
        <v>3</v>
      </c>
      <c r="D4" s="1005" t="s">
        <v>420</v>
      </c>
      <c r="E4" s="270"/>
      <c r="F4" s="1006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58"/>
      <c r="W4" s="270"/>
      <c r="X4" s="256"/>
      <c r="Y4" s="256"/>
      <c r="Z4" s="256"/>
      <c r="AA4" s="256"/>
      <c r="AB4" s="256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  <c r="IL4" s="270"/>
      <c r="IM4" s="270"/>
      <c r="IN4" s="270"/>
      <c r="IO4" s="270"/>
      <c r="IP4" s="270"/>
      <c r="IQ4" s="270"/>
      <c r="IR4" s="270"/>
      <c r="IS4" s="270"/>
      <c r="IT4" s="270"/>
      <c r="IU4" s="270"/>
      <c r="IV4" s="270"/>
    </row>
    <row r="5" spans="1:256" s="46" customFormat="1" ht="22.5" customHeight="1">
      <c r="A5" s="270"/>
      <c r="B5" s="270"/>
      <c r="C5" s="1007"/>
      <c r="D5" s="4" t="s">
        <v>421</v>
      </c>
      <c r="E5" s="270"/>
      <c r="F5" s="1006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56"/>
      <c r="Y5" s="256"/>
      <c r="Z5" s="256"/>
      <c r="AA5" s="256"/>
      <c r="AB5" s="256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s="46" customFormat="1" ht="22.5" customHeight="1">
      <c r="A6" s="270"/>
      <c r="B6" s="4" t="s">
        <v>422</v>
      </c>
      <c r="C6" s="1007"/>
      <c r="D6" s="270"/>
      <c r="E6" s="270"/>
      <c r="F6" s="1006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56"/>
      <c r="Y6" s="256"/>
      <c r="Z6" s="256"/>
      <c r="AA6" s="256"/>
      <c r="AB6" s="256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  <c r="IT6" s="270"/>
      <c r="IU6" s="270"/>
      <c r="IV6" s="270"/>
    </row>
    <row r="7" spans="1:256" s="46" customFormat="1" ht="22.5" customHeight="1">
      <c r="A7" s="270"/>
      <c r="B7" s="4" t="s">
        <v>423</v>
      </c>
      <c r="C7" s="1007"/>
      <c r="D7" s="270"/>
      <c r="E7" s="270"/>
      <c r="F7" s="1006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56"/>
      <c r="Y7" s="256"/>
      <c r="Z7" s="256"/>
      <c r="AA7" s="256"/>
      <c r="AB7" s="256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s="46" customFormat="1" ht="22.5" customHeight="1">
      <c r="A8" s="270"/>
      <c r="B8" s="4" t="s">
        <v>424</v>
      </c>
      <c r="C8" s="1007"/>
      <c r="D8" s="270"/>
      <c r="E8" s="270"/>
      <c r="F8" s="1006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56"/>
      <c r="Y8" s="256"/>
      <c r="Z8" s="256"/>
      <c r="AA8" s="256"/>
      <c r="AB8" s="256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  <c r="IU8" s="270"/>
      <c r="IV8" s="270"/>
    </row>
    <row r="9" spans="1:21" s="61" customFormat="1" ht="22.5" customHeight="1">
      <c r="A9" s="55"/>
      <c r="B9" s="56"/>
      <c r="C9" s="56"/>
      <c r="D9" s="57" t="s">
        <v>271</v>
      </c>
      <c r="E9" s="56"/>
      <c r="F9" s="56"/>
      <c r="G9" s="56"/>
      <c r="H9" s="56"/>
      <c r="I9" s="56"/>
      <c r="J9" s="56"/>
      <c r="K9" s="56"/>
      <c r="L9" s="58"/>
      <c r="M9" s="59"/>
      <c r="N9" s="60"/>
      <c r="O9" s="59"/>
      <c r="P9" s="58"/>
      <c r="Q9" s="58"/>
      <c r="R9" s="58"/>
      <c r="S9" s="58"/>
      <c r="T9" s="56"/>
      <c r="U9" s="60"/>
    </row>
    <row r="10" spans="1:21" s="61" customFormat="1" ht="22.5" customHeight="1">
      <c r="A10" s="55"/>
      <c r="B10" s="56" t="s">
        <v>272</v>
      </c>
      <c r="C10" s="56"/>
      <c r="D10" s="57"/>
      <c r="E10" s="56"/>
      <c r="F10" s="56"/>
      <c r="G10" s="56"/>
      <c r="H10" s="56"/>
      <c r="I10" s="56"/>
      <c r="J10" s="56"/>
      <c r="K10" s="56"/>
      <c r="L10" s="58"/>
      <c r="M10" s="59"/>
      <c r="N10" s="60"/>
      <c r="O10" s="59"/>
      <c r="P10" s="58"/>
      <c r="Q10" s="58"/>
      <c r="R10" s="58"/>
      <c r="S10" s="58"/>
      <c r="T10" s="56"/>
      <c r="U10" s="60"/>
    </row>
    <row r="11" spans="1:23" s="1250" customFormat="1" ht="21.75" customHeight="1">
      <c r="A11" s="1249"/>
      <c r="D11" s="1251"/>
      <c r="L11" s="74" t="s">
        <v>39</v>
      </c>
      <c r="M11" s="74"/>
      <c r="N11" s="74"/>
      <c r="O11" s="73"/>
      <c r="P11" s="74" t="s">
        <v>40</v>
      </c>
      <c r="Q11" s="74"/>
      <c r="R11" s="74"/>
      <c r="S11" s="73"/>
      <c r="T11" s="74" t="s">
        <v>41</v>
      </c>
      <c r="U11" s="74"/>
      <c r="V11" s="74"/>
      <c r="W11" s="1252"/>
    </row>
    <row r="12" spans="12:23" s="1253" customFormat="1" ht="21.75" customHeight="1">
      <c r="L12" s="74" t="s">
        <v>42</v>
      </c>
      <c r="M12" s="74"/>
      <c r="N12" s="74"/>
      <c r="O12" s="73"/>
      <c r="P12" s="74" t="s">
        <v>43</v>
      </c>
      <c r="Q12" s="74"/>
      <c r="R12" s="74"/>
      <c r="S12" s="73"/>
      <c r="T12" s="74" t="s">
        <v>43</v>
      </c>
      <c r="U12" s="74"/>
      <c r="V12" s="74"/>
      <c r="W12" s="1252"/>
    </row>
    <row r="13" spans="12:23" s="1253" customFormat="1" ht="21.75" customHeight="1">
      <c r="L13" s="74" t="s">
        <v>44</v>
      </c>
      <c r="M13" s="74"/>
      <c r="N13" s="74"/>
      <c r="O13" s="73"/>
      <c r="P13" s="74" t="s">
        <v>45</v>
      </c>
      <c r="Q13" s="74"/>
      <c r="R13" s="74"/>
      <c r="S13" s="73"/>
      <c r="T13" s="74" t="s">
        <v>269</v>
      </c>
      <c r="U13" s="74"/>
      <c r="V13" s="74"/>
      <c r="W13" s="1252"/>
    </row>
    <row r="14" spans="12:24" s="1253" customFormat="1" ht="21.75" customHeight="1">
      <c r="L14" s="1254" t="s">
        <v>46</v>
      </c>
      <c r="M14" s="1254"/>
      <c r="N14" s="1254"/>
      <c r="O14" s="73"/>
      <c r="P14" s="1254" t="s">
        <v>47</v>
      </c>
      <c r="Q14" s="1254"/>
      <c r="R14" s="1254"/>
      <c r="S14" s="73"/>
      <c r="T14" s="1254" t="s">
        <v>270</v>
      </c>
      <c r="U14" s="1254"/>
      <c r="V14" s="1254"/>
      <c r="W14" s="1252"/>
      <c r="X14" s="1255"/>
    </row>
    <row r="15" spans="4:23" s="1253" customFormat="1" ht="21.75" customHeight="1">
      <c r="D15" s="1256" t="s">
        <v>1281</v>
      </c>
      <c r="E15" s="1256"/>
      <c r="F15" s="1256"/>
      <c r="G15" s="1256"/>
      <c r="H15" s="1256"/>
      <c r="L15" s="1257">
        <v>2013</v>
      </c>
      <c r="M15" s="1250"/>
      <c r="N15" s="1257">
        <v>2012</v>
      </c>
      <c r="O15" s="1250"/>
      <c r="P15" s="1257">
        <v>2013</v>
      </c>
      <c r="Q15" s="1250"/>
      <c r="R15" s="1257">
        <v>2012</v>
      </c>
      <c r="S15" s="1250"/>
      <c r="T15" s="1257">
        <v>2013</v>
      </c>
      <c r="U15" s="1250"/>
      <c r="V15" s="1257">
        <v>2012</v>
      </c>
      <c r="W15" s="1250"/>
    </row>
    <row r="16" spans="4:23" s="1253" customFormat="1" ht="21.75" customHeight="1">
      <c r="D16" s="1258" t="s">
        <v>48</v>
      </c>
      <c r="L16" s="1259"/>
      <c r="M16" s="1250"/>
      <c r="N16" s="1259"/>
      <c r="O16" s="1250"/>
      <c r="P16" s="1259"/>
      <c r="Q16" s="1250"/>
      <c r="R16" s="1259"/>
      <c r="S16" s="1250"/>
      <c r="T16" s="1259"/>
      <c r="U16" s="1250"/>
      <c r="V16" s="1259"/>
      <c r="W16" s="1250"/>
    </row>
    <row r="17" spans="4:23" s="1253" customFormat="1" ht="21.75" customHeight="1">
      <c r="D17" s="1260" t="s">
        <v>0</v>
      </c>
      <c r="E17" s="1253" t="s">
        <v>31</v>
      </c>
      <c r="J17" s="1261" t="s">
        <v>11</v>
      </c>
      <c r="L17" s="1262" t="s">
        <v>4</v>
      </c>
      <c r="M17" s="1263"/>
      <c r="N17" s="1264">
        <v>99.3</v>
      </c>
      <c r="P17" s="1262" t="s">
        <v>4</v>
      </c>
      <c r="Q17" s="1265"/>
      <c r="R17" s="1265">
        <v>0.01</v>
      </c>
      <c r="T17" s="1262" t="s">
        <v>4</v>
      </c>
      <c r="U17" s="1262"/>
      <c r="V17" s="1262" t="s">
        <v>4</v>
      </c>
      <c r="W17" s="1250"/>
    </row>
    <row r="18" spans="4:22" s="1253" customFormat="1" ht="21.75" customHeight="1">
      <c r="D18" s="1260" t="s">
        <v>1</v>
      </c>
      <c r="E18" s="1253" t="s">
        <v>32</v>
      </c>
      <c r="J18" s="1261" t="s">
        <v>11</v>
      </c>
      <c r="L18" s="1262" t="s">
        <v>4</v>
      </c>
      <c r="M18" s="1266"/>
      <c r="N18" s="1264">
        <v>99.3</v>
      </c>
      <c r="P18" s="1262" t="s">
        <v>4</v>
      </c>
      <c r="Q18" s="1265"/>
      <c r="R18" s="1265">
        <v>0.01</v>
      </c>
      <c r="T18" s="1262" t="s">
        <v>4</v>
      </c>
      <c r="U18" s="1262"/>
      <c r="V18" s="1262" t="s">
        <v>4</v>
      </c>
    </row>
    <row r="19" spans="4:22" s="1253" customFormat="1" ht="21.75" customHeight="1">
      <c r="D19" s="1260" t="s">
        <v>6</v>
      </c>
      <c r="E19" s="1253" t="s">
        <v>33</v>
      </c>
      <c r="J19" s="1261" t="s">
        <v>11</v>
      </c>
      <c r="L19" s="1262" t="s">
        <v>4</v>
      </c>
      <c r="M19" s="1266"/>
      <c r="N19" s="1264">
        <v>99.3</v>
      </c>
      <c r="P19" s="1262" t="s">
        <v>4</v>
      </c>
      <c r="Q19" s="1265"/>
      <c r="R19" s="1265">
        <v>0.04</v>
      </c>
      <c r="T19" s="1262" t="s">
        <v>4</v>
      </c>
      <c r="U19" s="1262"/>
      <c r="V19" s="1262" t="s">
        <v>4</v>
      </c>
    </row>
    <row r="20" spans="4:22" s="1253" customFormat="1" ht="21.75" customHeight="1">
      <c r="D20" s="1260" t="s">
        <v>13</v>
      </c>
      <c r="E20" s="1253" t="s">
        <v>34</v>
      </c>
      <c r="L20" s="1264">
        <v>98.33</v>
      </c>
      <c r="M20" s="1266"/>
      <c r="N20" s="1264">
        <v>98.33</v>
      </c>
      <c r="P20" s="1265">
        <v>0.04</v>
      </c>
      <c r="Q20" s="1265"/>
      <c r="R20" s="1265">
        <v>0.65</v>
      </c>
      <c r="T20" s="1265">
        <v>0.02</v>
      </c>
      <c r="V20" s="1265">
        <v>0.16</v>
      </c>
    </row>
    <row r="21" spans="4:22" s="1253" customFormat="1" ht="21.75" customHeight="1">
      <c r="D21" s="1260" t="s">
        <v>10</v>
      </c>
      <c r="E21" s="1253" t="s">
        <v>35</v>
      </c>
      <c r="L21" s="1264">
        <v>99.05</v>
      </c>
      <c r="M21" s="1266"/>
      <c r="N21" s="1264">
        <v>99.05</v>
      </c>
      <c r="P21" s="1265">
        <v>8.42</v>
      </c>
      <c r="Q21" s="1265"/>
      <c r="R21" s="1267" t="s">
        <v>230</v>
      </c>
      <c r="T21" s="1265">
        <v>4.81</v>
      </c>
      <c r="V21" s="1265">
        <v>0.87</v>
      </c>
    </row>
    <row r="22" spans="4:22" s="1253" customFormat="1" ht="21.75" customHeight="1">
      <c r="D22" s="1260" t="s">
        <v>15</v>
      </c>
      <c r="E22" s="1253" t="s">
        <v>36</v>
      </c>
      <c r="L22" s="1264">
        <v>99.99</v>
      </c>
      <c r="M22" s="1266"/>
      <c r="N22" s="1264">
        <v>99.99</v>
      </c>
      <c r="P22" s="1265">
        <v>67.55</v>
      </c>
      <c r="Q22" s="1265"/>
      <c r="R22" s="1265">
        <v>0.77</v>
      </c>
      <c r="T22" s="1265">
        <v>1.44</v>
      </c>
      <c r="V22" s="1262" t="s">
        <v>4</v>
      </c>
    </row>
    <row r="23" spans="4:22" s="1253" customFormat="1" ht="21.75" customHeight="1">
      <c r="D23" s="1260" t="s">
        <v>16</v>
      </c>
      <c r="E23" s="1253" t="s">
        <v>1627</v>
      </c>
      <c r="L23" s="1264"/>
      <c r="M23" s="1266"/>
      <c r="N23" s="1264"/>
      <c r="P23" s="1265"/>
      <c r="Q23" s="1265"/>
      <c r="R23" s="1265"/>
      <c r="T23" s="1265"/>
      <c r="V23" s="1262"/>
    </row>
    <row r="24" spans="5:22" s="1253" customFormat="1" ht="21.75" customHeight="1">
      <c r="E24" s="1268" t="s">
        <v>1628</v>
      </c>
      <c r="L24" s="1264">
        <v>99.99</v>
      </c>
      <c r="M24" s="1266"/>
      <c r="N24" s="1264">
        <v>99.99</v>
      </c>
      <c r="P24" s="1265">
        <v>0.76</v>
      </c>
      <c r="Q24" s="1265"/>
      <c r="R24" s="1265">
        <v>0.11</v>
      </c>
      <c r="T24" s="1265">
        <v>0.03</v>
      </c>
      <c r="V24" s="1262" t="s">
        <v>4</v>
      </c>
    </row>
    <row r="25" spans="4:22" s="1253" customFormat="1" ht="21.75" customHeight="1">
      <c r="D25" s="1260" t="s">
        <v>17</v>
      </c>
      <c r="E25" s="1253" t="s">
        <v>427</v>
      </c>
      <c r="L25" s="1264">
        <v>99.99</v>
      </c>
      <c r="M25" s="1266"/>
      <c r="N25" s="1264" t="s">
        <v>4</v>
      </c>
      <c r="P25" s="1265">
        <v>0.38</v>
      </c>
      <c r="Q25" s="1265"/>
      <c r="R25" s="1262" t="s">
        <v>4</v>
      </c>
      <c r="T25" s="1262" t="s">
        <v>4</v>
      </c>
      <c r="V25" s="1262" t="s">
        <v>4</v>
      </c>
    </row>
    <row r="26" spans="4:20" s="1253" customFormat="1" ht="18">
      <c r="D26" s="1258" t="s">
        <v>49</v>
      </c>
      <c r="P26" s="1265"/>
      <c r="R26" s="1265"/>
      <c r="T26" s="1262"/>
    </row>
    <row r="27" spans="4:22" s="1253" customFormat="1" ht="17.25">
      <c r="D27" s="1260" t="s">
        <v>19</v>
      </c>
      <c r="E27" s="1253" t="s">
        <v>38</v>
      </c>
      <c r="L27" s="1264">
        <v>98.13</v>
      </c>
      <c r="M27" s="1264"/>
      <c r="N27" s="1264">
        <v>98.13</v>
      </c>
      <c r="P27" s="1265">
        <v>0.03</v>
      </c>
      <c r="R27" s="1265">
        <v>4.03</v>
      </c>
      <c r="T27" s="1262" t="s">
        <v>4</v>
      </c>
      <c r="V27" s="1262" t="s">
        <v>4</v>
      </c>
    </row>
    <row r="28" ht="5.25" customHeight="1"/>
    <row r="29" spans="3:17" s="235" customFormat="1" ht="22.5" customHeight="1">
      <c r="C29" s="2" t="s">
        <v>444</v>
      </c>
      <c r="D29" s="2"/>
      <c r="E29" s="1028"/>
      <c r="F29" s="1028"/>
      <c r="G29" s="1029"/>
      <c r="I29" s="1030"/>
      <c r="J29" s="629"/>
      <c r="K29" s="629"/>
      <c r="M29" s="1031"/>
      <c r="N29" s="1028"/>
      <c r="O29" s="1031"/>
      <c r="P29" s="1028"/>
      <c r="Q29" s="1031"/>
    </row>
    <row r="30" spans="2:17" s="235" customFormat="1" ht="22.5" customHeight="1">
      <c r="B30" s="264" t="s">
        <v>1292</v>
      </c>
      <c r="D30" s="2"/>
      <c r="E30" s="1028"/>
      <c r="F30" s="1028"/>
      <c r="G30" s="1029"/>
      <c r="I30" s="1030"/>
      <c r="J30" s="629"/>
      <c r="K30" s="629"/>
      <c r="M30" s="1031"/>
      <c r="N30" s="1028"/>
      <c r="O30" s="1031"/>
      <c r="P30" s="1028"/>
      <c r="Q30" s="1031"/>
    </row>
    <row r="31" spans="2:17" s="235" customFormat="1" ht="6" customHeight="1">
      <c r="B31" s="264"/>
      <c r="D31" s="2"/>
      <c r="E31" s="1028"/>
      <c r="F31" s="1028"/>
      <c r="G31" s="1029"/>
      <c r="I31" s="1030"/>
      <c r="J31" s="629"/>
      <c r="K31" s="629"/>
      <c r="M31" s="1031"/>
      <c r="N31" s="1028"/>
      <c r="O31" s="1031"/>
      <c r="P31" s="1028"/>
      <c r="Q31" s="1031"/>
    </row>
    <row r="32" spans="1:256" s="234" customFormat="1" ht="22.5" customHeight="1">
      <c r="A32" s="1014"/>
      <c r="B32" s="270"/>
      <c r="C32" s="1007"/>
      <c r="D32" s="4" t="s">
        <v>428</v>
      </c>
      <c r="E32" s="270"/>
      <c r="F32" s="1006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  <c r="IO32" s="255"/>
      <c r="IP32" s="255"/>
      <c r="IQ32" s="255"/>
      <c r="IR32" s="255"/>
      <c r="IS32" s="255"/>
      <c r="IT32" s="255"/>
      <c r="IU32" s="255"/>
      <c r="IV32" s="255"/>
    </row>
    <row r="33" spans="1:256" s="234" customFormat="1" ht="22.5" customHeight="1">
      <c r="A33" s="1014"/>
      <c r="B33" s="4" t="s">
        <v>429</v>
      </c>
      <c r="C33" s="270"/>
      <c r="D33" s="270"/>
      <c r="E33" s="270"/>
      <c r="F33" s="1006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  <c r="IK33" s="255"/>
      <c r="IL33" s="255"/>
      <c r="IM33" s="255"/>
      <c r="IN33" s="255"/>
      <c r="IO33" s="255"/>
      <c r="IP33" s="255"/>
      <c r="IQ33" s="255"/>
      <c r="IR33" s="255"/>
      <c r="IS33" s="255"/>
      <c r="IT33" s="255"/>
      <c r="IU33" s="255"/>
      <c r="IV33" s="255"/>
    </row>
    <row r="34" spans="2:17" s="234" customFormat="1" ht="5.25" customHeight="1">
      <c r="B34" s="1013"/>
      <c r="C34" s="4"/>
      <c r="D34" s="4"/>
      <c r="E34" s="1008"/>
      <c r="F34" s="1008"/>
      <c r="G34" s="1009"/>
      <c r="I34" s="1010"/>
      <c r="J34" s="1011"/>
      <c r="K34" s="1011"/>
      <c r="M34" s="1012"/>
      <c r="N34" s="1008"/>
      <c r="O34" s="1012"/>
      <c r="P34" s="1008"/>
      <c r="Q34" s="1012"/>
    </row>
    <row r="37" spans="1:256" s="234" customFormat="1" ht="9.75" customHeight="1">
      <c r="A37" s="1014"/>
      <c r="B37" s="4"/>
      <c r="C37" s="270"/>
      <c r="D37" s="270"/>
      <c r="E37" s="270"/>
      <c r="F37" s="1006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  <c r="IU37" s="255"/>
      <c r="IV37" s="255"/>
    </row>
    <row r="38" spans="1:256" s="234" customFormat="1" ht="21">
      <c r="A38" s="1014"/>
      <c r="B38" s="4"/>
      <c r="C38" s="270"/>
      <c r="D38" s="270"/>
      <c r="E38" s="270"/>
      <c r="F38" s="1006"/>
      <c r="G38" s="1015"/>
      <c r="H38" s="1015"/>
      <c r="I38" s="1015"/>
      <c r="J38" s="1015"/>
      <c r="K38" s="1015"/>
      <c r="L38" s="1015"/>
      <c r="M38" s="1015"/>
      <c r="N38" s="1015"/>
      <c r="O38" s="1015"/>
      <c r="P38" s="1015"/>
      <c r="Q38" s="1015"/>
      <c r="R38" s="1015"/>
      <c r="S38" s="1015"/>
      <c r="T38" s="1015"/>
      <c r="U38" s="1015"/>
      <c r="V38" s="1015"/>
      <c r="W38" s="101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5"/>
      <c r="FL38" s="255"/>
      <c r="FM38" s="255"/>
      <c r="FN38" s="255"/>
      <c r="FO38" s="255"/>
      <c r="FP38" s="255"/>
      <c r="FQ38" s="255"/>
      <c r="FR38" s="255"/>
      <c r="FS38" s="255"/>
      <c r="FT38" s="255"/>
      <c r="FU38" s="255"/>
      <c r="FV38" s="255"/>
      <c r="FW38" s="255"/>
      <c r="FX38" s="255"/>
      <c r="FY38" s="255"/>
      <c r="FZ38" s="255"/>
      <c r="GA38" s="255"/>
      <c r="GB38" s="255"/>
      <c r="GC38" s="255"/>
      <c r="GD38" s="255"/>
      <c r="GE38" s="255"/>
      <c r="GF38" s="255"/>
      <c r="GG38" s="255"/>
      <c r="GH38" s="255"/>
      <c r="GI38" s="255"/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/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/>
      <c r="HF38" s="255"/>
      <c r="HG38" s="255"/>
      <c r="HH38" s="255"/>
      <c r="HI38" s="255"/>
      <c r="HJ38" s="255"/>
      <c r="HK38" s="255"/>
      <c r="HL38" s="255"/>
      <c r="HM38" s="255"/>
      <c r="HN38" s="255"/>
      <c r="HO38" s="255"/>
      <c r="HP38" s="255"/>
      <c r="HQ38" s="255"/>
      <c r="HR38" s="255"/>
      <c r="HS38" s="255"/>
      <c r="HT38" s="255"/>
      <c r="HU38" s="255"/>
      <c r="HV38" s="255"/>
      <c r="HW38" s="255"/>
      <c r="HX38" s="255"/>
      <c r="HY38" s="255"/>
      <c r="HZ38" s="255"/>
      <c r="IA38" s="255"/>
      <c r="IB38" s="255"/>
      <c r="IC38" s="255"/>
      <c r="ID38" s="255"/>
      <c r="IE38" s="255"/>
      <c r="IF38" s="255"/>
      <c r="IG38" s="255"/>
      <c r="IH38" s="255"/>
      <c r="II38" s="255"/>
      <c r="IJ38" s="255"/>
      <c r="IK38" s="255"/>
      <c r="IL38" s="255"/>
      <c r="IM38" s="255"/>
      <c r="IN38" s="255"/>
      <c r="IO38" s="255"/>
      <c r="IP38" s="255"/>
      <c r="IQ38" s="255"/>
      <c r="IR38" s="255"/>
      <c r="IS38" s="255"/>
      <c r="IT38" s="255"/>
      <c r="IU38" s="255"/>
      <c r="IV38" s="255"/>
    </row>
    <row r="39" spans="1:256" s="234" customFormat="1" ht="21">
      <c r="A39" s="1014"/>
      <c r="B39" s="4"/>
      <c r="C39" s="270"/>
      <c r="D39" s="270"/>
      <c r="E39" s="270"/>
      <c r="F39" s="1006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  <c r="FL39" s="255"/>
      <c r="FM39" s="255"/>
      <c r="FN39" s="255"/>
      <c r="FO39" s="255"/>
      <c r="FP39" s="255"/>
      <c r="FQ39" s="255"/>
      <c r="FR39" s="255"/>
      <c r="FS39" s="255"/>
      <c r="FT39" s="255"/>
      <c r="FU39" s="255"/>
      <c r="FV39" s="255"/>
      <c r="FW39" s="255"/>
      <c r="FX39" s="255"/>
      <c r="FY39" s="255"/>
      <c r="FZ39" s="255"/>
      <c r="GA39" s="255"/>
      <c r="GB39" s="255"/>
      <c r="GC39" s="255"/>
      <c r="GD39" s="255"/>
      <c r="GE39" s="255"/>
      <c r="GF39" s="255"/>
      <c r="GG39" s="255"/>
      <c r="GH39" s="255"/>
      <c r="GI39" s="255"/>
      <c r="GJ39" s="255"/>
      <c r="GK39" s="255"/>
      <c r="GL39" s="255"/>
      <c r="GM39" s="255"/>
      <c r="GN39" s="255"/>
      <c r="GO39" s="255"/>
      <c r="GP39" s="255"/>
      <c r="GQ39" s="255"/>
      <c r="GR39" s="255"/>
      <c r="GS39" s="255"/>
      <c r="GT39" s="255"/>
      <c r="GU39" s="255"/>
      <c r="GV39" s="255"/>
      <c r="GW39" s="255"/>
      <c r="GX39" s="255"/>
      <c r="GY39" s="255"/>
      <c r="GZ39" s="255"/>
      <c r="HA39" s="255"/>
      <c r="HB39" s="255"/>
      <c r="HC39" s="255"/>
      <c r="HD39" s="255"/>
      <c r="HE39" s="255"/>
      <c r="HF39" s="255"/>
      <c r="HG39" s="255"/>
      <c r="HH39" s="255"/>
      <c r="HI39" s="255"/>
      <c r="HJ39" s="255"/>
      <c r="HK39" s="255"/>
      <c r="HL39" s="255"/>
      <c r="HM39" s="255"/>
      <c r="HN39" s="255"/>
      <c r="HO39" s="255"/>
      <c r="HP39" s="255"/>
      <c r="HQ39" s="255"/>
      <c r="HR39" s="255"/>
      <c r="HS39" s="255"/>
      <c r="HT39" s="255"/>
      <c r="HU39" s="255"/>
      <c r="HV39" s="255"/>
      <c r="HW39" s="255"/>
      <c r="HX39" s="255"/>
      <c r="HY39" s="255"/>
      <c r="HZ39" s="255"/>
      <c r="IA39" s="255"/>
      <c r="IB39" s="255"/>
      <c r="IC39" s="255"/>
      <c r="ID39" s="255"/>
      <c r="IE39" s="255"/>
      <c r="IF39" s="255"/>
      <c r="IG39" s="255"/>
      <c r="IH39" s="255"/>
      <c r="II39" s="255"/>
      <c r="IJ39" s="255"/>
      <c r="IK39" s="255"/>
      <c r="IL39" s="255"/>
      <c r="IM39" s="255"/>
      <c r="IN39" s="255"/>
      <c r="IO39" s="255"/>
      <c r="IP39" s="255"/>
      <c r="IQ39" s="255"/>
      <c r="IR39" s="255"/>
      <c r="IS39" s="255"/>
      <c r="IT39" s="255"/>
      <c r="IU39" s="255"/>
      <c r="IV39" s="255"/>
    </row>
    <row r="40" spans="14:23" ht="20.25">
      <c r="N40" s="1016"/>
      <c r="V40" s="53" t="s">
        <v>1483</v>
      </c>
      <c r="W40" s="16"/>
    </row>
    <row r="41" ht="22.5" customHeight="1">
      <c r="A41" s="54" t="s">
        <v>276</v>
      </c>
    </row>
    <row r="42" ht="22.5" customHeight="1"/>
    <row r="43" spans="1:2" ht="22.5" customHeight="1">
      <c r="A43" s="45" t="s">
        <v>1</v>
      </c>
      <c r="B43" s="46" t="s">
        <v>1364</v>
      </c>
    </row>
    <row r="44" spans="1:256" s="46" customFormat="1" ht="22.5" customHeight="1">
      <c r="A44" s="270"/>
      <c r="B44" s="270"/>
      <c r="C44" s="1007" t="s">
        <v>3</v>
      </c>
      <c r="D44" s="270" t="s">
        <v>1239</v>
      </c>
      <c r="E44" s="270"/>
      <c r="F44" s="1006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58"/>
      <c r="W44" s="270"/>
      <c r="X44" s="256"/>
      <c r="Y44" s="256"/>
      <c r="Z44" s="256"/>
      <c r="AA44" s="256"/>
      <c r="AB44" s="256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0"/>
      <c r="FL44" s="270"/>
      <c r="FM44" s="270"/>
      <c r="FN44" s="270"/>
      <c r="FO44" s="270"/>
      <c r="FP44" s="270"/>
      <c r="FQ44" s="270"/>
      <c r="FR44" s="270"/>
      <c r="FS44" s="270"/>
      <c r="FT44" s="270"/>
      <c r="FU44" s="270"/>
      <c r="FV44" s="270"/>
      <c r="FW44" s="270"/>
      <c r="FX44" s="270"/>
      <c r="FY44" s="270"/>
      <c r="FZ44" s="270"/>
      <c r="GA44" s="270"/>
      <c r="GB44" s="270"/>
      <c r="GC44" s="270"/>
      <c r="GD44" s="270"/>
      <c r="GE44" s="270"/>
      <c r="GF44" s="270"/>
      <c r="GG44" s="270"/>
      <c r="GH44" s="270"/>
      <c r="GI44" s="270"/>
      <c r="GJ44" s="270"/>
      <c r="GK44" s="270"/>
      <c r="GL44" s="270"/>
      <c r="GM44" s="270"/>
      <c r="GN44" s="270"/>
      <c r="GO44" s="270"/>
      <c r="GP44" s="270"/>
      <c r="GQ44" s="270"/>
      <c r="GR44" s="270"/>
      <c r="GS44" s="270"/>
      <c r="GT44" s="270"/>
      <c r="GU44" s="270"/>
      <c r="GV44" s="270"/>
      <c r="GW44" s="270"/>
      <c r="GX44" s="270"/>
      <c r="GY44" s="270"/>
      <c r="GZ44" s="270"/>
      <c r="HA44" s="270"/>
      <c r="HB44" s="270"/>
      <c r="HC44" s="270"/>
      <c r="HD44" s="270"/>
      <c r="HE44" s="270"/>
      <c r="HF44" s="270"/>
      <c r="HG44" s="270"/>
      <c r="HH44" s="270"/>
      <c r="HI44" s="270"/>
      <c r="HJ44" s="270"/>
      <c r="HK44" s="270"/>
      <c r="HL44" s="270"/>
      <c r="HM44" s="270"/>
      <c r="HN44" s="270"/>
      <c r="HO44" s="270"/>
      <c r="HP44" s="270"/>
      <c r="HQ44" s="270"/>
      <c r="HR44" s="270"/>
      <c r="HS44" s="270"/>
      <c r="HT44" s="270"/>
      <c r="HU44" s="270"/>
      <c r="HV44" s="270"/>
      <c r="HW44" s="270"/>
      <c r="HX44" s="270"/>
      <c r="HY44" s="270"/>
      <c r="HZ44" s="270"/>
      <c r="IA44" s="270"/>
      <c r="IB44" s="270"/>
      <c r="IC44" s="270"/>
      <c r="ID44" s="270"/>
      <c r="IE44" s="270"/>
      <c r="IF44" s="270"/>
      <c r="IG44" s="270"/>
      <c r="IH44" s="270"/>
      <c r="II44" s="270"/>
      <c r="IJ44" s="270"/>
      <c r="IK44" s="270"/>
      <c r="IL44" s="270"/>
      <c r="IM44" s="270"/>
      <c r="IN44" s="270"/>
      <c r="IO44" s="270"/>
      <c r="IP44" s="270"/>
      <c r="IQ44" s="270"/>
      <c r="IR44" s="270"/>
      <c r="IS44" s="270"/>
      <c r="IT44" s="270"/>
      <c r="IU44" s="270"/>
      <c r="IV44" s="270"/>
    </row>
    <row r="45" spans="1:256" s="234" customFormat="1" ht="22.5" customHeight="1">
      <c r="A45" s="1014"/>
      <c r="B45" s="4"/>
      <c r="C45" s="270"/>
      <c r="D45" s="4" t="s">
        <v>430</v>
      </c>
      <c r="E45" s="270"/>
      <c r="F45" s="1006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  <c r="FL45" s="255"/>
      <c r="FM45" s="255"/>
      <c r="FN45" s="255"/>
      <c r="FO45" s="255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  <c r="GJ45" s="255"/>
      <c r="GK45" s="255"/>
      <c r="GL45" s="255"/>
      <c r="GM45" s="255"/>
      <c r="GN45" s="255"/>
      <c r="GO45" s="255"/>
      <c r="GP45" s="255"/>
      <c r="GQ45" s="255"/>
      <c r="GR45" s="255"/>
      <c r="GS45" s="255"/>
      <c r="GT45" s="255"/>
      <c r="GU45" s="255"/>
      <c r="GV45" s="255"/>
      <c r="GW45" s="255"/>
      <c r="GX45" s="255"/>
      <c r="GY45" s="255"/>
      <c r="GZ45" s="255"/>
      <c r="HA45" s="255"/>
      <c r="HB45" s="255"/>
      <c r="HC45" s="255"/>
      <c r="HD45" s="255"/>
      <c r="HE45" s="255"/>
      <c r="HF45" s="255"/>
      <c r="HG45" s="255"/>
      <c r="HH45" s="255"/>
      <c r="HI45" s="255"/>
      <c r="HJ45" s="255"/>
      <c r="HK45" s="255"/>
      <c r="HL45" s="255"/>
      <c r="HM45" s="255"/>
      <c r="HN45" s="255"/>
      <c r="HO45" s="255"/>
      <c r="HP45" s="255"/>
      <c r="HQ45" s="255"/>
      <c r="HR45" s="255"/>
      <c r="HS45" s="255"/>
      <c r="HT45" s="255"/>
      <c r="HU45" s="255"/>
      <c r="HV45" s="255"/>
      <c r="HW45" s="255"/>
      <c r="HX45" s="255"/>
      <c r="HY45" s="255"/>
      <c r="HZ45" s="255"/>
      <c r="IA45" s="255"/>
      <c r="IB45" s="255"/>
      <c r="IC45" s="255"/>
      <c r="ID45" s="255"/>
      <c r="IE45" s="255"/>
      <c r="IF45" s="255"/>
      <c r="IG45" s="255"/>
      <c r="IH45" s="255"/>
      <c r="II45" s="255"/>
      <c r="IJ45" s="255"/>
      <c r="IK45" s="255"/>
      <c r="IL45" s="255"/>
      <c r="IM45" s="255"/>
      <c r="IN45" s="255"/>
      <c r="IO45" s="255"/>
      <c r="IP45" s="255"/>
      <c r="IQ45" s="255"/>
      <c r="IR45" s="255"/>
      <c r="IS45" s="255"/>
      <c r="IT45" s="255"/>
      <c r="IU45" s="255"/>
      <c r="IV45" s="255"/>
    </row>
    <row r="46" spans="1:256" s="234" customFormat="1" ht="22.5" customHeight="1">
      <c r="A46" s="1014"/>
      <c r="B46" s="4" t="s">
        <v>431</v>
      </c>
      <c r="C46" s="270"/>
      <c r="D46" s="270"/>
      <c r="E46" s="270"/>
      <c r="F46" s="1006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  <c r="FL46" s="255"/>
      <c r="FM46" s="255"/>
      <c r="FN46" s="255"/>
      <c r="FO46" s="255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  <c r="GJ46" s="255"/>
      <c r="GK46" s="255"/>
      <c r="GL46" s="255"/>
      <c r="GM46" s="255"/>
      <c r="GN46" s="255"/>
      <c r="GO46" s="255"/>
      <c r="GP46" s="255"/>
      <c r="GQ46" s="255"/>
      <c r="GR46" s="255"/>
      <c r="GS46" s="255"/>
      <c r="GT46" s="255"/>
      <c r="GU46" s="255"/>
      <c r="GV46" s="255"/>
      <c r="GW46" s="255"/>
      <c r="GX46" s="255"/>
      <c r="GY46" s="255"/>
      <c r="GZ46" s="255"/>
      <c r="HA46" s="255"/>
      <c r="HB46" s="255"/>
      <c r="HC46" s="255"/>
      <c r="HD46" s="255"/>
      <c r="HE46" s="255"/>
      <c r="HF46" s="255"/>
      <c r="HG46" s="255"/>
      <c r="HH46" s="255"/>
      <c r="HI46" s="255"/>
      <c r="HJ46" s="255"/>
      <c r="HK46" s="255"/>
      <c r="HL46" s="255"/>
      <c r="HM46" s="255"/>
      <c r="HN46" s="255"/>
      <c r="HO46" s="255"/>
      <c r="HP46" s="255"/>
      <c r="HQ46" s="255"/>
      <c r="HR46" s="255"/>
      <c r="HS46" s="255"/>
      <c r="HT46" s="255"/>
      <c r="HU46" s="255"/>
      <c r="HV46" s="255"/>
      <c r="HW46" s="255"/>
      <c r="HX46" s="255"/>
      <c r="HY46" s="255"/>
      <c r="HZ46" s="255"/>
      <c r="IA46" s="255"/>
      <c r="IB46" s="255"/>
      <c r="IC46" s="255"/>
      <c r="ID46" s="255"/>
      <c r="IE46" s="255"/>
      <c r="IF46" s="255"/>
      <c r="IG46" s="255"/>
      <c r="IH46" s="255"/>
      <c r="II46" s="255"/>
      <c r="IJ46" s="255"/>
      <c r="IK46" s="255"/>
      <c r="IL46" s="255"/>
      <c r="IM46" s="255"/>
      <c r="IN46" s="255"/>
      <c r="IO46" s="255"/>
      <c r="IP46" s="255"/>
      <c r="IQ46" s="255"/>
      <c r="IR46" s="255"/>
      <c r="IS46" s="255"/>
      <c r="IT46" s="255"/>
      <c r="IU46" s="255"/>
      <c r="IV46" s="255"/>
    </row>
    <row r="47" spans="1:256" s="234" customFormat="1" ht="22.5" customHeight="1">
      <c r="A47" s="1014"/>
      <c r="B47" s="4" t="s">
        <v>432</v>
      </c>
      <c r="C47" s="270"/>
      <c r="D47" s="270"/>
      <c r="E47" s="270"/>
      <c r="F47" s="1006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5"/>
      <c r="HF47" s="255"/>
      <c r="HG47" s="255"/>
      <c r="HH47" s="255"/>
      <c r="HI47" s="255"/>
      <c r="HJ47" s="255"/>
      <c r="HK47" s="255"/>
      <c r="HL47" s="255"/>
      <c r="HM47" s="255"/>
      <c r="HN47" s="255"/>
      <c r="HO47" s="255"/>
      <c r="HP47" s="255"/>
      <c r="HQ47" s="255"/>
      <c r="HR47" s="255"/>
      <c r="HS47" s="255"/>
      <c r="HT47" s="255"/>
      <c r="HU47" s="255"/>
      <c r="HV47" s="255"/>
      <c r="HW47" s="255"/>
      <c r="HX47" s="255"/>
      <c r="HY47" s="255"/>
      <c r="HZ47" s="255"/>
      <c r="IA47" s="255"/>
      <c r="IB47" s="255"/>
      <c r="IC47" s="255"/>
      <c r="ID47" s="255"/>
      <c r="IE47" s="255"/>
      <c r="IF47" s="255"/>
      <c r="IG47" s="255"/>
      <c r="IH47" s="255"/>
      <c r="II47" s="255"/>
      <c r="IJ47" s="255"/>
      <c r="IK47" s="255"/>
      <c r="IL47" s="255"/>
      <c r="IM47" s="255"/>
      <c r="IN47" s="255"/>
      <c r="IO47" s="255"/>
      <c r="IP47" s="255"/>
      <c r="IQ47" s="255"/>
      <c r="IR47" s="255"/>
      <c r="IS47" s="255"/>
      <c r="IT47" s="255"/>
      <c r="IU47" s="255"/>
      <c r="IV47" s="255"/>
    </row>
    <row r="48" spans="1:256" s="234" customFormat="1" ht="22.5" customHeight="1">
      <c r="A48" s="1014"/>
      <c r="B48" s="4" t="s">
        <v>433</v>
      </c>
      <c r="C48" s="270"/>
      <c r="D48" s="270"/>
      <c r="E48" s="270"/>
      <c r="F48" s="1006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5"/>
      <c r="IB48" s="255"/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  <c r="IO48" s="255"/>
      <c r="IP48" s="255"/>
      <c r="IQ48" s="255"/>
      <c r="IR48" s="255"/>
      <c r="IS48" s="255"/>
      <c r="IT48" s="255"/>
      <c r="IU48" s="255"/>
      <c r="IV48" s="255"/>
    </row>
    <row r="49" spans="1:256" s="234" customFormat="1" ht="22.5" customHeight="1">
      <c r="A49" s="1014"/>
      <c r="B49" s="4" t="s">
        <v>434</v>
      </c>
      <c r="C49" s="270"/>
      <c r="D49" s="270"/>
      <c r="E49" s="270"/>
      <c r="F49" s="1006"/>
      <c r="G49" s="1015"/>
      <c r="H49" s="1015"/>
      <c r="I49" s="1015"/>
      <c r="J49" s="1015"/>
      <c r="K49" s="1015"/>
      <c r="L49" s="1015"/>
      <c r="M49" s="1015"/>
      <c r="N49" s="1015"/>
      <c r="O49" s="1015"/>
      <c r="P49" s="1015"/>
      <c r="Q49" s="1015"/>
      <c r="R49" s="1015"/>
      <c r="S49" s="1015"/>
      <c r="T49" s="1015"/>
      <c r="U49" s="1015"/>
      <c r="V49" s="1015"/>
      <c r="W49" s="101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5"/>
      <c r="GF49" s="255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5"/>
      <c r="IB49" s="255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  <c r="IO49" s="255"/>
      <c r="IP49" s="255"/>
      <c r="IQ49" s="255"/>
      <c r="IR49" s="255"/>
      <c r="IS49" s="255"/>
      <c r="IT49" s="255"/>
      <c r="IU49" s="255"/>
      <c r="IV49" s="255"/>
    </row>
    <row r="50" spans="1:256" s="234" customFormat="1" ht="22.5" customHeight="1">
      <c r="A50" s="1014"/>
      <c r="B50" s="4"/>
      <c r="C50" s="270"/>
      <c r="D50" s="263" t="s">
        <v>435</v>
      </c>
      <c r="E50" s="270"/>
      <c r="F50" s="1006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  <c r="IO50" s="255"/>
      <c r="IP50" s="255"/>
      <c r="IQ50" s="255"/>
      <c r="IR50" s="255"/>
      <c r="IS50" s="255"/>
      <c r="IT50" s="255"/>
      <c r="IU50" s="255"/>
      <c r="IV50" s="255"/>
    </row>
    <row r="51" spans="1:256" s="234" customFormat="1" ht="22.5" customHeight="1">
      <c r="A51" s="1014"/>
      <c r="B51" s="270" t="s">
        <v>436</v>
      </c>
      <c r="C51" s="270"/>
      <c r="D51" s="270"/>
      <c r="E51" s="270"/>
      <c r="F51" s="1006"/>
      <c r="G51" s="1015"/>
      <c r="H51" s="1015"/>
      <c r="I51" s="1015"/>
      <c r="J51" s="1015"/>
      <c r="K51" s="1015"/>
      <c r="L51" s="1015"/>
      <c r="M51" s="1015"/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  <c r="IO51" s="255"/>
      <c r="IP51" s="255"/>
      <c r="IQ51" s="255"/>
      <c r="IR51" s="255"/>
      <c r="IS51" s="255"/>
      <c r="IT51" s="255"/>
      <c r="IU51" s="255"/>
      <c r="IV51" s="255"/>
    </row>
    <row r="52" spans="1:256" s="234" customFormat="1" ht="22.5" customHeight="1">
      <c r="A52" s="1014"/>
      <c r="B52" s="270"/>
      <c r="C52" s="270"/>
      <c r="D52" s="4" t="s">
        <v>437</v>
      </c>
      <c r="E52" s="270"/>
      <c r="F52" s="1006"/>
      <c r="G52" s="1015"/>
      <c r="H52" s="1015"/>
      <c r="I52" s="1015"/>
      <c r="J52" s="1015"/>
      <c r="K52" s="1015"/>
      <c r="L52" s="1015"/>
      <c r="M52" s="1015"/>
      <c r="N52" s="1015"/>
      <c r="O52" s="1015"/>
      <c r="P52" s="1015"/>
      <c r="Q52" s="1015"/>
      <c r="R52" s="1015"/>
      <c r="S52" s="1015"/>
      <c r="T52" s="1015"/>
      <c r="U52" s="1015"/>
      <c r="V52" s="1015"/>
      <c r="W52" s="101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  <c r="FN52" s="255"/>
      <c r="FO52" s="255"/>
      <c r="FP52" s="255"/>
      <c r="FQ52" s="255"/>
      <c r="FR52" s="255"/>
      <c r="FS52" s="255"/>
      <c r="FT52" s="255"/>
      <c r="FU52" s="255"/>
      <c r="FV52" s="255"/>
      <c r="FW52" s="255"/>
      <c r="FX52" s="255"/>
      <c r="FY52" s="255"/>
      <c r="FZ52" s="255"/>
      <c r="GA52" s="255"/>
      <c r="GB52" s="255"/>
      <c r="GC52" s="255"/>
      <c r="GD52" s="255"/>
      <c r="GE52" s="255"/>
      <c r="GF52" s="255"/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  <c r="IO52" s="255"/>
      <c r="IP52" s="255"/>
      <c r="IQ52" s="255"/>
      <c r="IR52" s="255"/>
      <c r="IS52" s="255"/>
      <c r="IT52" s="255"/>
      <c r="IU52" s="255"/>
      <c r="IV52" s="255"/>
    </row>
    <row r="53" spans="1:256" s="234" customFormat="1" ht="22.5" customHeight="1">
      <c r="A53" s="1014"/>
      <c r="B53" s="270" t="s">
        <v>273</v>
      </c>
      <c r="C53" s="270"/>
      <c r="D53" s="4"/>
      <c r="E53" s="270"/>
      <c r="F53" s="1006"/>
      <c r="G53" s="1015"/>
      <c r="H53" s="1015"/>
      <c r="I53" s="1015"/>
      <c r="J53" s="1015"/>
      <c r="K53" s="1015"/>
      <c r="L53" s="1015"/>
      <c r="M53" s="1015"/>
      <c r="N53" s="1015"/>
      <c r="O53" s="1015"/>
      <c r="P53" s="1015"/>
      <c r="Q53" s="1015"/>
      <c r="R53" s="1015"/>
      <c r="S53" s="1015"/>
      <c r="T53" s="1015"/>
      <c r="U53" s="1015"/>
      <c r="V53" s="1015"/>
      <c r="W53" s="101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  <c r="IO53" s="255"/>
      <c r="IP53" s="255"/>
      <c r="IQ53" s="255"/>
      <c r="IR53" s="255"/>
      <c r="IS53" s="255"/>
      <c r="IT53" s="255"/>
      <c r="IU53" s="255"/>
      <c r="IV53" s="255"/>
    </row>
    <row r="54" spans="1:256" s="234" customFormat="1" ht="22.5" customHeight="1">
      <c r="A54" s="1014"/>
      <c r="B54" s="270"/>
      <c r="C54" s="270"/>
      <c r="D54" s="4" t="s">
        <v>438</v>
      </c>
      <c r="E54" s="270"/>
      <c r="F54" s="1006"/>
      <c r="G54" s="1015"/>
      <c r="H54" s="1015"/>
      <c r="I54" s="1015"/>
      <c r="J54" s="1015"/>
      <c r="K54" s="1015"/>
      <c r="L54" s="1015"/>
      <c r="M54" s="1015"/>
      <c r="N54" s="1015"/>
      <c r="O54" s="1015"/>
      <c r="P54" s="1015"/>
      <c r="Q54" s="1015"/>
      <c r="R54" s="1015"/>
      <c r="S54" s="1015"/>
      <c r="T54" s="1015"/>
      <c r="U54" s="1015"/>
      <c r="V54" s="1015"/>
      <c r="W54" s="101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  <c r="IV54" s="255"/>
    </row>
    <row r="55" spans="1:256" s="234" customFormat="1" ht="22.5" customHeight="1">
      <c r="A55" s="1014"/>
      <c r="B55" s="4" t="s">
        <v>439</v>
      </c>
      <c r="C55" s="270"/>
      <c r="D55" s="4"/>
      <c r="E55" s="270"/>
      <c r="F55" s="1006"/>
      <c r="G55" s="1015"/>
      <c r="H55" s="1015"/>
      <c r="I55" s="1015"/>
      <c r="J55" s="1015"/>
      <c r="K55" s="1015"/>
      <c r="L55" s="1015"/>
      <c r="M55" s="1015"/>
      <c r="N55" s="1015"/>
      <c r="O55" s="1015"/>
      <c r="P55" s="1015"/>
      <c r="Q55" s="1015"/>
      <c r="R55" s="1015"/>
      <c r="S55" s="1015"/>
      <c r="T55" s="1015"/>
      <c r="U55" s="1015"/>
      <c r="V55" s="1015"/>
      <c r="W55" s="101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  <c r="FL55" s="255"/>
      <c r="FM55" s="255"/>
      <c r="FN55" s="255"/>
      <c r="FO55" s="255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  <c r="GJ55" s="255"/>
      <c r="GK55" s="255"/>
      <c r="GL55" s="255"/>
      <c r="GM55" s="255"/>
      <c r="GN55" s="255"/>
      <c r="GO55" s="255"/>
      <c r="GP55" s="255"/>
      <c r="GQ55" s="255"/>
      <c r="GR55" s="255"/>
      <c r="GS55" s="255"/>
      <c r="GT55" s="255"/>
      <c r="GU55" s="255"/>
      <c r="GV55" s="255"/>
      <c r="GW55" s="255"/>
      <c r="GX55" s="255"/>
      <c r="GY55" s="255"/>
      <c r="GZ55" s="255"/>
      <c r="HA55" s="255"/>
      <c r="HB55" s="255"/>
      <c r="HC55" s="255"/>
      <c r="HD55" s="255"/>
      <c r="HE55" s="255"/>
      <c r="HF55" s="255"/>
      <c r="HG55" s="255"/>
      <c r="HH55" s="255"/>
      <c r="HI55" s="255"/>
      <c r="HJ55" s="255"/>
      <c r="HK55" s="255"/>
      <c r="HL55" s="255"/>
      <c r="HM55" s="255"/>
      <c r="HN55" s="255"/>
      <c r="HO55" s="255"/>
      <c r="HP55" s="255"/>
      <c r="HQ55" s="255"/>
      <c r="HR55" s="255"/>
      <c r="HS55" s="255"/>
      <c r="HT55" s="255"/>
      <c r="HU55" s="255"/>
      <c r="HV55" s="255"/>
      <c r="HW55" s="255"/>
      <c r="HX55" s="255"/>
      <c r="HY55" s="255"/>
      <c r="HZ55" s="255"/>
      <c r="IA55" s="255"/>
      <c r="IB55" s="255"/>
      <c r="IC55" s="255"/>
      <c r="ID55" s="255"/>
      <c r="IE55" s="255"/>
      <c r="IF55" s="255"/>
      <c r="IG55" s="255"/>
      <c r="IH55" s="255"/>
      <c r="II55" s="255"/>
      <c r="IJ55" s="255"/>
      <c r="IK55" s="255"/>
      <c r="IL55" s="255"/>
      <c r="IM55" s="255"/>
      <c r="IN55" s="255"/>
      <c r="IO55" s="255"/>
      <c r="IP55" s="255"/>
      <c r="IQ55" s="255"/>
      <c r="IR55" s="255"/>
      <c r="IS55" s="255"/>
      <c r="IT55" s="255"/>
      <c r="IU55" s="255"/>
      <c r="IV55" s="255"/>
    </row>
    <row r="56" spans="1:256" s="234" customFormat="1" ht="22.5" customHeight="1">
      <c r="A56" s="1014"/>
      <c r="B56" s="4" t="s">
        <v>440</v>
      </c>
      <c r="C56" s="270"/>
      <c r="D56" s="4"/>
      <c r="E56" s="270"/>
      <c r="F56" s="1006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5"/>
      <c r="HF56" s="255"/>
      <c r="HG56" s="255"/>
      <c r="HH56" s="255"/>
      <c r="HI56" s="255"/>
      <c r="HJ56" s="255"/>
      <c r="HK56" s="255"/>
      <c r="HL56" s="255"/>
      <c r="HM56" s="255"/>
      <c r="HN56" s="255"/>
      <c r="HO56" s="255"/>
      <c r="HP56" s="255"/>
      <c r="HQ56" s="255"/>
      <c r="HR56" s="255"/>
      <c r="HS56" s="255"/>
      <c r="HT56" s="255"/>
      <c r="HU56" s="255"/>
      <c r="HV56" s="255"/>
      <c r="HW56" s="255"/>
      <c r="HX56" s="255"/>
      <c r="HY56" s="255"/>
      <c r="HZ56" s="255"/>
      <c r="IA56" s="255"/>
      <c r="IB56" s="255"/>
      <c r="IC56" s="255"/>
      <c r="ID56" s="255"/>
      <c r="IE56" s="255"/>
      <c r="IF56" s="255"/>
      <c r="IG56" s="255"/>
      <c r="IH56" s="255"/>
      <c r="II56" s="255"/>
      <c r="IJ56" s="255"/>
      <c r="IK56" s="255"/>
      <c r="IL56" s="255"/>
      <c r="IM56" s="255"/>
      <c r="IN56" s="255"/>
      <c r="IO56" s="255"/>
      <c r="IP56" s="255"/>
      <c r="IQ56" s="255"/>
      <c r="IR56" s="255"/>
      <c r="IS56" s="255"/>
      <c r="IT56" s="255"/>
      <c r="IU56" s="255"/>
      <c r="IV56" s="255"/>
    </row>
    <row r="57" spans="1:256" s="234" customFormat="1" ht="22.5" customHeight="1">
      <c r="A57" s="1014"/>
      <c r="B57" s="4"/>
      <c r="C57" s="27"/>
      <c r="D57" s="4" t="s">
        <v>441</v>
      </c>
      <c r="E57" s="27"/>
      <c r="F57" s="28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015"/>
      <c r="V57" s="1015"/>
      <c r="W57" s="101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5"/>
      <c r="GZ57" s="255"/>
      <c r="HA57" s="255"/>
      <c r="HB57" s="255"/>
      <c r="HC57" s="255"/>
      <c r="HD57" s="255"/>
      <c r="HE57" s="255"/>
      <c r="HF57" s="255"/>
      <c r="HG57" s="255"/>
      <c r="HH57" s="255"/>
      <c r="HI57" s="255"/>
      <c r="HJ57" s="255"/>
      <c r="HK57" s="255"/>
      <c r="HL57" s="255"/>
      <c r="HM57" s="255"/>
      <c r="HN57" s="255"/>
      <c r="HO57" s="255"/>
      <c r="HP57" s="255"/>
      <c r="HQ57" s="255"/>
      <c r="HR57" s="255"/>
      <c r="HS57" s="255"/>
      <c r="HT57" s="255"/>
      <c r="HU57" s="255"/>
      <c r="HV57" s="255"/>
      <c r="HW57" s="255"/>
      <c r="HX57" s="255"/>
      <c r="HY57" s="255"/>
      <c r="HZ57" s="255"/>
      <c r="IA57" s="255"/>
      <c r="IB57" s="255"/>
      <c r="IC57" s="255"/>
      <c r="ID57" s="255"/>
      <c r="IE57" s="255"/>
      <c r="IF57" s="255"/>
      <c r="IG57" s="255"/>
      <c r="IH57" s="255"/>
      <c r="II57" s="255"/>
      <c r="IJ57" s="255"/>
      <c r="IK57" s="255"/>
      <c r="IL57" s="255"/>
      <c r="IM57" s="255"/>
      <c r="IN57" s="255"/>
      <c r="IO57" s="255"/>
      <c r="IP57" s="255"/>
      <c r="IQ57" s="255"/>
      <c r="IR57" s="255"/>
      <c r="IS57" s="255"/>
      <c r="IT57" s="255"/>
      <c r="IU57" s="255"/>
      <c r="IV57" s="255"/>
    </row>
    <row r="58" spans="1:256" s="234" customFormat="1" ht="22.5" customHeight="1">
      <c r="A58" s="1014"/>
      <c r="B58" s="4" t="s">
        <v>442</v>
      </c>
      <c r="C58" s="27"/>
      <c r="D58" s="4"/>
      <c r="E58" s="27"/>
      <c r="F58" s="28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1015"/>
      <c r="V58" s="1015"/>
      <c r="W58" s="101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  <c r="FF58" s="255"/>
      <c r="FG58" s="255"/>
      <c r="FH58" s="255"/>
      <c r="FI58" s="255"/>
      <c r="FJ58" s="255"/>
      <c r="FK58" s="255"/>
      <c r="FL58" s="255"/>
      <c r="FM58" s="255"/>
      <c r="FN58" s="255"/>
      <c r="FO58" s="255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  <c r="GJ58" s="255"/>
      <c r="GK58" s="255"/>
      <c r="GL58" s="255"/>
      <c r="GM58" s="255"/>
      <c r="GN58" s="255"/>
      <c r="GO58" s="255"/>
      <c r="GP58" s="255"/>
      <c r="GQ58" s="255"/>
      <c r="GR58" s="255"/>
      <c r="GS58" s="255"/>
      <c r="GT58" s="255"/>
      <c r="GU58" s="255"/>
      <c r="GV58" s="255"/>
      <c r="GW58" s="255"/>
      <c r="GX58" s="255"/>
      <c r="GY58" s="255"/>
      <c r="GZ58" s="255"/>
      <c r="HA58" s="255"/>
      <c r="HB58" s="255"/>
      <c r="HC58" s="255"/>
      <c r="HD58" s="255"/>
      <c r="HE58" s="255"/>
      <c r="HF58" s="255"/>
      <c r="HG58" s="255"/>
      <c r="HH58" s="255"/>
      <c r="HI58" s="255"/>
      <c r="HJ58" s="255"/>
      <c r="HK58" s="255"/>
      <c r="HL58" s="255"/>
      <c r="HM58" s="255"/>
      <c r="HN58" s="255"/>
      <c r="HO58" s="255"/>
      <c r="HP58" s="255"/>
      <c r="HQ58" s="255"/>
      <c r="HR58" s="255"/>
      <c r="HS58" s="255"/>
      <c r="HT58" s="255"/>
      <c r="HU58" s="255"/>
      <c r="HV58" s="255"/>
      <c r="HW58" s="255"/>
      <c r="HX58" s="255"/>
      <c r="HY58" s="255"/>
      <c r="HZ58" s="255"/>
      <c r="IA58" s="255"/>
      <c r="IB58" s="255"/>
      <c r="IC58" s="255"/>
      <c r="ID58" s="255"/>
      <c r="IE58" s="255"/>
      <c r="IF58" s="255"/>
      <c r="IG58" s="255"/>
      <c r="IH58" s="255"/>
      <c r="II58" s="255"/>
      <c r="IJ58" s="255"/>
      <c r="IK58" s="255"/>
      <c r="IL58" s="255"/>
      <c r="IM58" s="255"/>
      <c r="IN58" s="255"/>
      <c r="IO58" s="255"/>
      <c r="IP58" s="255"/>
      <c r="IQ58" s="255"/>
      <c r="IR58" s="255"/>
      <c r="IS58" s="255"/>
      <c r="IT58" s="255"/>
      <c r="IU58" s="255"/>
      <c r="IV58" s="255"/>
    </row>
    <row r="59" spans="1:256" s="234" customFormat="1" ht="22.5" customHeight="1">
      <c r="A59" s="1014"/>
      <c r="B59" s="4" t="s">
        <v>443</v>
      </c>
      <c r="C59" s="27"/>
      <c r="D59" s="4"/>
      <c r="E59" s="27"/>
      <c r="F59" s="28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1015"/>
      <c r="V59" s="1015"/>
      <c r="W59" s="101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5"/>
      <c r="FG59" s="255"/>
      <c r="FH59" s="255"/>
      <c r="FI59" s="255"/>
      <c r="FJ59" s="255"/>
      <c r="FK59" s="255"/>
      <c r="FL59" s="255"/>
      <c r="FM59" s="255"/>
      <c r="FN59" s="255"/>
      <c r="FO59" s="255"/>
      <c r="FP59" s="255"/>
      <c r="FQ59" s="255"/>
      <c r="FR59" s="255"/>
      <c r="FS59" s="255"/>
      <c r="FT59" s="255"/>
      <c r="FU59" s="255"/>
      <c r="FV59" s="255"/>
      <c r="FW59" s="255"/>
      <c r="FX59" s="255"/>
      <c r="FY59" s="255"/>
      <c r="FZ59" s="255"/>
      <c r="GA59" s="255"/>
      <c r="GB59" s="255"/>
      <c r="GC59" s="255"/>
      <c r="GD59" s="255"/>
      <c r="GE59" s="255"/>
      <c r="GF59" s="255"/>
      <c r="GG59" s="255"/>
      <c r="GH59" s="255"/>
      <c r="GI59" s="255"/>
      <c r="GJ59" s="255"/>
      <c r="GK59" s="255"/>
      <c r="GL59" s="255"/>
      <c r="GM59" s="255"/>
      <c r="GN59" s="255"/>
      <c r="GO59" s="255"/>
      <c r="GP59" s="255"/>
      <c r="GQ59" s="255"/>
      <c r="GR59" s="255"/>
      <c r="GS59" s="255"/>
      <c r="GT59" s="255"/>
      <c r="GU59" s="255"/>
      <c r="GV59" s="255"/>
      <c r="GW59" s="255"/>
      <c r="GX59" s="255"/>
      <c r="GY59" s="255"/>
      <c r="GZ59" s="255"/>
      <c r="HA59" s="255"/>
      <c r="HB59" s="255"/>
      <c r="HC59" s="255"/>
      <c r="HD59" s="255"/>
      <c r="HE59" s="255"/>
      <c r="HF59" s="255"/>
      <c r="HG59" s="255"/>
      <c r="HH59" s="255"/>
      <c r="HI59" s="255"/>
      <c r="HJ59" s="255"/>
      <c r="HK59" s="255"/>
      <c r="HL59" s="255"/>
      <c r="HM59" s="255"/>
      <c r="HN59" s="255"/>
      <c r="HO59" s="255"/>
      <c r="HP59" s="255"/>
      <c r="HQ59" s="255"/>
      <c r="HR59" s="255"/>
      <c r="HS59" s="255"/>
      <c r="HT59" s="255"/>
      <c r="HU59" s="255"/>
      <c r="HV59" s="255"/>
      <c r="HW59" s="255"/>
      <c r="HX59" s="255"/>
      <c r="HY59" s="255"/>
      <c r="HZ59" s="255"/>
      <c r="IA59" s="255"/>
      <c r="IB59" s="255"/>
      <c r="IC59" s="255"/>
      <c r="ID59" s="255"/>
      <c r="IE59" s="255"/>
      <c r="IF59" s="255"/>
      <c r="IG59" s="255"/>
      <c r="IH59" s="255"/>
      <c r="II59" s="255"/>
      <c r="IJ59" s="255"/>
      <c r="IK59" s="255"/>
      <c r="IL59" s="255"/>
      <c r="IM59" s="255"/>
      <c r="IN59" s="255"/>
      <c r="IO59" s="255"/>
      <c r="IP59" s="255"/>
      <c r="IQ59" s="255"/>
      <c r="IR59" s="255"/>
      <c r="IS59" s="255"/>
      <c r="IT59" s="255"/>
      <c r="IU59" s="255"/>
      <c r="IV59" s="255"/>
    </row>
    <row r="60" spans="1:256" s="234" customFormat="1" ht="22.5" customHeight="1">
      <c r="A60" s="1014"/>
      <c r="B60" s="4"/>
      <c r="C60" s="1007" t="s">
        <v>5</v>
      </c>
      <c r="D60" s="1017" t="s">
        <v>50</v>
      </c>
      <c r="E60" s="270"/>
      <c r="F60" s="1006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5"/>
      <c r="FD60" s="255"/>
      <c r="FE60" s="255"/>
      <c r="FF60" s="255"/>
      <c r="FG60" s="255"/>
      <c r="FH60" s="255"/>
      <c r="FI60" s="255"/>
      <c r="FJ60" s="255"/>
      <c r="FK60" s="255"/>
      <c r="FL60" s="255"/>
      <c r="FM60" s="255"/>
      <c r="FN60" s="255"/>
      <c r="FO60" s="255"/>
      <c r="FP60" s="255"/>
      <c r="FQ60" s="255"/>
      <c r="FR60" s="255"/>
      <c r="FS60" s="255"/>
      <c r="FT60" s="255"/>
      <c r="FU60" s="255"/>
      <c r="FV60" s="255"/>
      <c r="FW60" s="255"/>
      <c r="FX60" s="255"/>
      <c r="FY60" s="255"/>
      <c r="FZ60" s="255"/>
      <c r="GA60" s="255"/>
      <c r="GB60" s="255"/>
      <c r="GC60" s="255"/>
      <c r="GD60" s="255"/>
      <c r="GE60" s="255"/>
      <c r="GF60" s="255"/>
      <c r="GG60" s="255"/>
      <c r="GH60" s="255"/>
      <c r="GI60" s="255"/>
      <c r="GJ60" s="255"/>
      <c r="GK60" s="255"/>
      <c r="GL60" s="255"/>
      <c r="GM60" s="255"/>
      <c r="GN60" s="255"/>
      <c r="GO60" s="255"/>
      <c r="GP60" s="255"/>
      <c r="GQ60" s="255"/>
      <c r="GR60" s="255"/>
      <c r="GS60" s="255"/>
      <c r="GT60" s="255"/>
      <c r="GU60" s="255"/>
      <c r="GV60" s="255"/>
      <c r="GW60" s="255"/>
      <c r="GX60" s="255"/>
      <c r="GY60" s="255"/>
      <c r="GZ60" s="255"/>
      <c r="HA60" s="255"/>
      <c r="HB60" s="255"/>
      <c r="HC60" s="255"/>
      <c r="HD60" s="255"/>
      <c r="HE60" s="255"/>
      <c r="HF60" s="255"/>
      <c r="HG60" s="255"/>
      <c r="HH60" s="255"/>
      <c r="HI60" s="255"/>
      <c r="HJ60" s="255"/>
      <c r="HK60" s="255"/>
      <c r="HL60" s="255"/>
      <c r="HM60" s="255"/>
      <c r="HN60" s="255"/>
      <c r="HO60" s="255"/>
      <c r="HP60" s="255"/>
      <c r="HQ60" s="255"/>
      <c r="HR60" s="255"/>
      <c r="HS60" s="255"/>
      <c r="HT60" s="255"/>
      <c r="HU60" s="255"/>
      <c r="HV60" s="255"/>
      <c r="HW60" s="255"/>
      <c r="HX60" s="255"/>
      <c r="HY60" s="255"/>
      <c r="HZ60" s="255"/>
      <c r="IA60" s="255"/>
      <c r="IB60" s="255"/>
      <c r="IC60" s="255"/>
      <c r="ID60" s="255"/>
      <c r="IE60" s="255"/>
      <c r="IF60" s="255"/>
      <c r="IG60" s="255"/>
      <c r="IH60" s="255"/>
      <c r="II60" s="255"/>
      <c r="IJ60" s="255"/>
      <c r="IK60" s="255"/>
      <c r="IL60" s="255"/>
      <c r="IM60" s="255"/>
      <c r="IN60" s="255"/>
      <c r="IO60" s="255"/>
      <c r="IP60" s="255"/>
      <c r="IQ60" s="255"/>
      <c r="IR60" s="255"/>
      <c r="IS60" s="255"/>
      <c r="IT60" s="255"/>
      <c r="IU60" s="255"/>
      <c r="IV60" s="255"/>
    </row>
    <row r="61" spans="1:256" s="234" customFormat="1" ht="22.5" customHeight="1">
      <c r="A61" s="1014"/>
      <c r="B61" s="255"/>
      <c r="C61" s="270"/>
      <c r="D61" s="4" t="s">
        <v>445</v>
      </c>
      <c r="E61" s="270"/>
      <c r="F61" s="1006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5"/>
      <c r="T61" s="1015"/>
      <c r="U61" s="1015"/>
      <c r="V61" s="1015"/>
      <c r="W61" s="101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  <c r="DQ61" s="255"/>
      <c r="DR61" s="255"/>
      <c r="DS61" s="255"/>
      <c r="DT61" s="255"/>
      <c r="DU61" s="255"/>
      <c r="DV61" s="255"/>
      <c r="DW61" s="255"/>
      <c r="DX61" s="255"/>
      <c r="DY61" s="255"/>
      <c r="DZ61" s="255"/>
      <c r="EA61" s="255"/>
      <c r="EB61" s="255"/>
      <c r="EC61" s="255"/>
      <c r="ED61" s="255"/>
      <c r="EE61" s="255"/>
      <c r="EF61" s="255"/>
      <c r="EG61" s="255"/>
      <c r="EH61" s="255"/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  <c r="EV61" s="255"/>
      <c r="EW61" s="255"/>
      <c r="EX61" s="255"/>
      <c r="EY61" s="255"/>
      <c r="EZ61" s="255"/>
      <c r="FA61" s="255"/>
      <c r="FB61" s="255"/>
      <c r="FC61" s="255"/>
      <c r="FD61" s="255"/>
      <c r="FE61" s="255"/>
      <c r="FF61" s="255"/>
      <c r="FG61" s="255"/>
      <c r="FH61" s="255"/>
      <c r="FI61" s="255"/>
      <c r="FJ61" s="255"/>
      <c r="FK61" s="255"/>
      <c r="FL61" s="255"/>
      <c r="FM61" s="255"/>
      <c r="FN61" s="255"/>
      <c r="FO61" s="255"/>
      <c r="FP61" s="255"/>
      <c r="FQ61" s="255"/>
      <c r="FR61" s="255"/>
      <c r="FS61" s="255"/>
      <c r="FT61" s="255"/>
      <c r="FU61" s="255"/>
      <c r="FV61" s="255"/>
      <c r="FW61" s="255"/>
      <c r="FX61" s="255"/>
      <c r="FY61" s="255"/>
      <c r="FZ61" s="255"/>
      <c r="GA61" s="255"/>
      <c r="GB61" s="255"/>
      <c r="GC61" s="255"/>
      <c r="GD61" s="255"/>
      <c r="GE61" s="255"/>
      <c r="GF61" s="255"/>
      <c r="GG61" s="255"/>
      <c r="GH61" s="255"/>
      <c r="GI61" s="255"/>
      <c r="GJ61" s="255"/>
      <c r="GK61" s="255"/>
      <c r="GL61" s="255"/>
      <c r="GM61" s="255"/>
      <c r="GN61" s="255"/>
      <c r="GO61" s="255"/>
      <c r="GP61" s="255"/>
      <c r="GQ61" s="255"/>
      <c r="GR61" s="255"/>
      <c r="GS61" s="255"/>
      <c r="GT61" s="255"/>
      <c r="GU61" s="255"/>
      <c r="GV61" s="255"/>
      <c r="GW61" s="255"/>
      <c r="GX61" s="255"/>
      <c r="GY61" s="255"/>
      <c r="GZ61" s="255"/>
      <c r="HA61" s="255"/>
      <c r="HB61" s="255"/>
      <c r="HC61" s="255"/>
      <c r="HD61" s="255"/>
      <c r="HE61" s="255"/>
      <c r="HF61" s="255"/>
      <c r="HG61" s="255"/>
      <c r="HH61" s="255"/>
      <c r="HI61" s="255"/>
      <c r="HJ61" s="255"/>
      <c r="HK61" s="255"/>
      <c r="HL61" s="255"/>
      <c r="HM61" s="255"/>
      <c r="HN61" s="255"/>
      <c r="HO61" s="255"/>
      <c r="HP61" s="255"/>
      <c r="HQ61" s="255"/>
      <c r="HR61" s="255"/>
      <c r="HS61" s="255"/>
      <c r="HT61" s="255"/>
      <c r="HU61" s="255"/>
      <c r="HV61" s="255"/>
      <c r="HW61" s="255"/>
      <c r="HX61" s="255"/>
      <c r="HY61" s="255"/>
      <c r="HZ61" s="255"/>
      <c r="IA61" s="255"/>
      <c r="IB61" s="255"/>
      <c r="IC61" s="255"/>
      <c r="ID61" s="255"/>
      <c r="IE61" s="255"/>
      <c r="IF61" s="255"/>
      <c r="IG61" s="255"/>
      <c r="IH61" s="255"/>
      <c r="II61" s="255"/>
      <c r="IJ61" s="255"/>
      <c r="IK61" s="255"/>
      <c r="IL61" s="255"/>
      <c r="IM61" s="255"/>
      <c r="IN61" s="255"/>
      <c r="IO61" s="255"/>
      <c r="IP61" s="255"/>
      <c r="IQ61" s="255"/>
      <c r="IR61" s="255"/>
      <c r="IS61" s="255"/>
      <c r="IT61" s="255"/>
      <c r="IU61" s="255"/>
      <c r="IV61" s="255"/>
    </row>
    <row r="62" spans="1:256" s="234" customFormat="1" ht="22.5" customHeight="1">
      <c r="A62" s="1014"/>
      <c r="B62" s="4" t="s">
        <v>274</v>
      </c>
      <c r="C62" s="270"/>
      <c r="D62" s="1017"/>
      <c r="E62" s="270"/>
      <c r="F62" s="1006"/>
      <c r="G62" s="1015"/>
      <c r="H62" s="1015"/>
      <c r="I62" s="1015"/>
      <c r="J62" s="1015"/>
      <c r="K62" s="1015"/>
      <c r="L62" s="1015"/>
      <c r="M62" s="1015"/>
      <c r="N62" s="1015"/>
      <c r="O62" s="1015"/>
      <c r="P62" s="1015"/>
      <c r="Q62" s="1015"/>
      <c r="R62" s="1015"/>
      <c r="S62" s="1015"/>
      <c r="T62" s="1015"/>
      <c r="U62" s="1015"/>
      <c r="V62" s="1015"/>
      <c r="W62" s="101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5"/>
      <c r="FB62" s="255"/>
      <c r="FC62" s="255"/>
      <c r="FD62" s="255"/>
      <c r="FE62" s="255"/>
      <c r="FF62" s="255"/>
      <c r="FG62" s="255"/>
      <c r="FH62" s="255"/>
      <c r="FI62" s="255"/>
      <c r="FJ62" s="255"/>
      <c r="FK62" s="255"/>
      <c r="FL62" s="255"/>
      <c r="FM62" s="255"/>
      <c r="FN62" s="255"/>
      <c r="FO62" s="255"/>
      <c r="FP62" s="255"/>
      <c r="FQ62" s="255"/>
      <c r="FR62" s="255"/>
      <c r="FS62" s="255"/>
      <c r="FT62" s="255"/>
      <c r="FU62" s="255"/>
      <c r="FV62" s="255"/>
      <c r="FW62" s="255"/>
      <c r="FX62" s="255"/>
      <c r="FY62" s="255"/>
      <c r="FZ62" s="255"/>
      <c r="GA62" s="255"/>
      <c r="GB62" s="255"/>
      <c r="GC62" s="255"/>
      <c r="GD62" s="255"/>
      <c r="GE62" s="255"/>
      <c r="GF62" s="255"/>
      <c r="GG62" s="255"/>
      <c r="GH62" s="255"/>
      <c r="GI62" s="255"/>
      <c r="GJ62" s="255"/>
      <c r="GK62" s="255"/>
      <c r="GL62" s="255"/>
      <c r="GM62" s="255"/>
      <c r="GN62" s="255"/>
      <c r="GO62" s="255"/>
      <c r="GP62" s="255"/>
      <c r="GQ62" s="255"/>
      <c r="GR62" s="255"/>
      <c r="GS62" s="255"/>
      <c r="GT62" s="255"/>
      <c r="GU62" s="255"/>
      <c r="GV62" s="255"/>
      <c r="GW62" s="255"/>
      <c r="GX62" s="255"/>
      <c r="GY62" s="255"/>
      <c r="GZ62" s="255"/>
      <c r="HA62" s="255"/>
      <c r="HB62" s="255"/>
      <c r="HC62" s="255"/>
      <c r="HD62" s="255"/>
      <c r="HE62" s="255"/>
      <c r="HF62" s="255"/>
      <c r="HG62" s="255"/>
      <c r="HH62" s="255"/>
      <c r="HI62" s="255"/>
      <c r="HJ62" s="255"/>
      <c r="HK62" s="255"/>
      <c r="HL62" s="255"/>
      <c r="HM62" s="255"/>
      <c r="HN62" s="255"/>
      <c r="HO62" s="255"/>
      <c r="HP62" s="255"/>
      <c r="HQ62" s="255"/>
      <c r="HR62" s="255"/>
      <c r="HS62" s="255"/>
      <c r="HT62" s="255"/>
      <c r="HU62" s="255"/>
      <c r="HV62" s="255"/>
      <c r="HW62" s="255"/>
      <c r="HX62" s="255"/>
      <c r="HY62" s="255"/>
      <c r="HZ62" s="255"/>
      <c r="IA62" s="255"/>
      <c r="IB62" s="255"/>
      <c r="IC62" s="255"/>
      <c r="ID62" s="255"/>
      <c r="IE62" s="255"/>
      <c r="IF62" s="255"/>
      <c r="IG62" s="255"/>
      <c r="IH62" s="255"/>
      <c r="II62" s="255"/>
      <c r="IJ62" s="255"/>
      <c r="IK62" s="255"/>
      <c r="IL62" s="255"/>
      <c r="IM62" s="255"/>
      <c r="IN62" s="255"/>
      <c r="IO62" s="255"/>
      <c r="IP62" s="255"/>
      <c r="IQ62" s="255"/>
      <c r="IR62" s="255"/>
      <c r="IS62" s="255"/>
      <c r="IT62" s="255"/>
      <c r="IU62" s="255"/>
      <c r="IV62" s="255"/>
    </row>
    <row r="63" ht="22.5" customHeight="1"/>
    <row r="64" spans="1:256" ht="22.5" customHeight="1">
      <c r="A64" s="253" t="s">
        <v>6</v>
      </c>
      <c r="B64" s="256" t="s">
        <v>446</v>
      </c>
      <c r="C64" s="256"/>
      <c r="D64" s="256"/>
      <c r="E64" s="256"/>
      <c r="F64" s="265"/>
      <c r="G64" s="253"/>
      <c r="H64" s="256"/>
      <c r="I64" s="256"/>
      <c r="J64" s="256"/>
      <c r="K64" s="1015"/>
      <c r="L64" s="1015"/>
      <c r="M64" s="1015"/>
      <c r="N64" s="1015"/>
      <c r="O64" s="1015"/>
      <c r="P64" s="1015"/>
      <c r="Q64" s="1015"/>
      <c r="R64" s="1015"/>
      <c r="S64" s="1015"/>
      <c r="T64" s="1015"/>
      <c r="U64" s="1015"/>
      <c r="V64" s="1015"/>
      <c r="W64" s="101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5"/>
      <c r="FM64" s="255"/>
      <c r="FN64" s="255"/>
      <c r="FO64" s="255"/>
      <c r="FP64" s="255"/>
      <c r="FQ64" s="255"/>
      <c r="FR64" s="255"/>
      <c r="FS64" s="255"/>
      <c r="FT64" s="255"/>
      <c r="FU64" s="255"/>
      <c r="FV64" s="255"/>
      <c r="FW64" s="255"/>
      <c r="FX64" s="255"/>
      <c r="FY64" s="255"/>
      <c r="FZ64" s="255"/>
      <c r="GA64" s="255"/>
      <c r="GB64" s="255"/>
      <c r="GC64" s="255"/>
      <c r="GD64" s="255"/>
      <c r="GE64" s="255"/>
      <c r="GF64" s="255"/>
      <c r="GG64" s="255"/>
      <c r="GH64" s="255"/>
      <c r="GI64" s="255"/>
      <c r="GJ64" s="255"/>
      <c r="GK64" s="255"/>
      <c r="GL64" s="255"/>
      <c r="GM64" s="255"/>
      <c r="GN64" s="255"/>
      <c r="GO64" s="255"/>
      <c r="GP64" s="255"/>
      <c r="GQ64" s="255"/>
      <c r="GR64" s="255"/>
      <c r="GS64" s="255"/>
      <c r="GT64" s="255"/>
      <c r="GU64" s="255"/>
      <c r="GV64" s="255"/>
      <c r="GW64" s="255"/>
      <c r="GX64" s="255"/>
      <c r="GY64" s="255"/>
      <c r="GZ64" s="255"/>
      <c r="HA64" s="255"/>
      <c r="HB64" s="255"/>
      <c r="HC64" s="255"/>
      <c r="HD64" s="255"/>
      <c r="HE64" s="255"/>
      <c r="HF64" s="255"/>
      <c r="HG64" s="255"/>
      <c r="HH64" s="255"/>
      <c r="HI64" s="255"/>
      <c r="HJ64" s="255"/>
      <c r="HK64" s="255"/>
      <c r="HL64" s="255"/>
      <c r="HM64" s="255"/>
      <c r="HN64" s="255"/>
      <c r="HO64" s="255"/>
      <c r="HP64" s="255"/>
      <c r="HQ64" s="255"/>
      <c r="HR64" s="255"/>
      <c r="HS64" s="255"/>
      <c r="HT64" s="255"/>
      <c r="HU64" s="255"/>
      <c r="HV64" s="255"/>
      <c r="HW64" s="255"/>
      <c r="HX64" s="255"/>
      <c r="HY64" s="255"/>
      <c r="HZ64" s="255"/>
      <c r="IA64" s="255"/>
      <c r="IB64" s="255"/>
      <c r="IC64" s="255"/>
      <c r="ID64" s="255"/>
      <c r="IE64" s="255"/>
      <c r="IF64" s="255"/>
      <c r="IG64" s="255"/>
      <c r="IH64" s="255"/>
      <c r="II64" s="255"/>
      <c r="IJ64" s="255"/>
      <c r="IK64" s="255"/>
      <c r="IL64" s="255"/>
      <c r="IM64" s="255"/>
      <c r="IN64" s="255"/>
      <c r="IO64" s="255"/>
      <c r="IP64" s="255"/>
      <c r="IQ64" s="255"/>
      <c r="IR64" s="255"/>
      <c r="IS64" s="255"/>
      <c r="IT64" s="255"/>
      <c r="IU64" s="255"/>
      <c r="IV64" s="255"/>
    </row>
    <row r="65" spans="1:256" ht="22.5" customHeight="1">
      <c r="A65" s="250"/>
      <c r="B65" s="266"/>
      <c r="C65" s="1018" t="s">
        <v>447</v>
      </c>
      <c r="D65" s="4" t="s">
        <v>448</v>
      </c>
      <c r="E65" s="1015"/>
      <c r="F65" s="1006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  <c r="GI65" s="255"/>
      <c r="GJ65" s="255"/>
      <c r="GK65" s="255"/>
      <c r="GL65" s="255"/>
      <c r="GM65" s="255"/>
      <c r="GN65" s="255"/>
      <c r="GO65" s="255"/>
      <c r="GP65" s="255"/>
      <c r="GQ65" s="255"/>
      <c r="GR65" s="255"/>
      <c r="GS65" s="255"/>
      <c r="GT65" s="255"/>
      <c r="GU65" s="255"/>
      <c r="GV65" s="255"/>
      <c r="GW65" s="255"/>
      <c r="GX65" s="255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  <c r="HV65" s="255"/>
      <c r="HW65" s="255"/>
      <c r="HX65" s="255"/>
      <c r="HY65" s="255"/>
      <c r="HZ65" s="255"/>
      <c r="IA65" s="255"/>
      <c r="IB65" s="255"/>
      <c r="IC65" s="255"/>
      <c r="ID65" s="255"/>
      <c r="IE65" s="255"/>
      <c r="IF65" s="255"/>
      <c r="IG65" s="255"/>
      <c r="IH65" s="255"/>
      <c r="II65" s="255"/>
      <c r="IJ65" s="255"/>
      <c r="IK65" s="255"/>
      <c r="IL65" s="255"/>
      <c r="IM65" s="255"/>
      <c r="IN65" s="255"/>
      <c r="IO65" s="255"/>
      <c r="IP65" s="255"/>
      <c r="IQ65" s="255"/>
      <c r="IR65" s="255"/>
      <c r="IS65" s="255"/>
      <c r="IT65" s="255"/>
      <c r="IU65" s="255"/>
      <c r="IV65" s="255"/>
    </row>
    <row r="66" spans="1:256" ht="22.5" customHeight="1">
      <c r="A66" s="1007"/>
      <c r="B66" s="267"/>
      <c r="C66" s="268"/>
      <c r="D66" s="3" t="s">
        <v>449</v>
      </c>
      <c r="E66" s="31"/>
      <c r="F66" s="28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1015"/>
      <c r="V66" s="1015"/>
      <c r="W66" s="101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  <c r="FL66" s="255"/>
      <c r="FM66" s="255"/>
      <c r="FN66" s="255"/>
      <c r="FO66" s="255"/>
      <c r="FP66" s="255"/>
      <c r="FQ66" s="255"/>
      <c r="FR66" s="255"/>
      <c r="FS66" s="255"/>
      <c r="FT66" s="255"/>
      <c r="FU66" s="255"/>
      <c r="FV66" s="255"/>
      <c r="FW66" s="255"/>
      <c r="FX66" s="255"/>
      <c r="FY66" s="255"/>
      <c r="FZ66" s="255"/>
      <c r="GA66" s="255"/>
      <c r="GB66" s="255"/>
      <c r="GC66" s="255"/>
      <c r="GD66" s="255"/>
      <c r="GE66" s="255"/>
      <c r="GF66" s="255"/>
      <c r="GG66" s="255"/>
      <c r="GH66" s="255"/>
      <c r="GI66" s="255"/>
      <c r="GJ66" s="255"/>
      <c r="GK66" s="255"/>
      <c r="GL66" s="255"/>
      <c r="GM66" s="255"/>
      <c r="GN66" s="255"/>
      <c r="GO66" s="255"/>
      <c r="GP66" s="255"/>
      <c r="GQ66" s="255"/>
      <c r="GR66" s="255"/>
      <c r="GS66" s="255"/>
      <c r="GT66" s="255"/>
      <c r="GU66" s="255"/>
      <c r="GV66" s="255"/>
      <c r="GW66" s="255"/>
      <c r="GX66" s="255"/>
      <c r="GY66" s="255"/>
      <c r="GZ66" s="255"/>
      <c r="HA66" s="255"/>
      <c r="HB66" s="255"/>
      <c r="HC66" s="255"/>
      <c r="HD66" s="255"/>
      <c r="HE66" s="255"/>
      <c r="HF66" s="255"/>
      <c r="HG66" s="255"/>
      <c r="HH66" s="255"/>
      <c r="HI66" s="255"/>
      <c r="HJ66" s="255"/>
      <c r="HK66" s="255"/>
      <c r="HL66" s="255"/>
      <c r="HM66" s="255"/>
      <c r="HN66" s="255"/>
      <c r="HO66" s="255"/>
      <c r="HP66" s="255"/>
      <c r="HQ66" s="255"/>
      <c r="HR66" s="255"/>
      <c r="HS66" s="255"/>
      <c r="HT66" s="255"/>
      <c r="HU66" s="255"/>
      <c r="HV66" s="255"/>
      <c r="HW66" s="255"/>
      <c r="HX66" s="255"/>
      <c r="HY66" s="255"/>
      <c r="HZ66" s="255"/>
      <c r="IA66" s="255"/>
      <c r="IB66" s="255"/>
      <c r="IC66" s="255"/>
      <c r="ID66" s="255"/>
      <c r="IE66" s="255"/>
      <c r="IF66" s="255"/>
      <c r="IG66" s="255"/>
      <c r="IH66" s="255"/>
      <c r="II66" s="255"/>
      <c r="IJ66" s="255"/>
      <c r="IK66" s="255"/>
      <c r="IL66" s="255"/>
      <c r="IM66" s="255"/>
      <c r="IN66" s="255"/>
      <c r="IO66" s="255"/>
      <c r="IP66" s="255"/>
      <c r="IQ66" s="255"/>
      <c r="IR66" s="255"/>
      <c r="IS66" s="255"/>
      <c r="IT66" s="255"/>
      <c r="IU66" s="255"/>
      <c r="IV66" s="255"/>
    </row>
    <row r="67" spans="1:256" ht="22.5" customHeight="1">
      <c r="A67" s="1007"/>
      <c r="B67" s="4" t="s">
        <v>450</v>
      </c>
      <c r="C67" s="31"/>
      <c r="D67" s="31"/>
      <c r="E67" s="31"/>
      <c r="F67" s="28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015"/>
      <c r="V67" s="1015"/>
      <c r="W67" s="101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  <c r="FB67" s="255"/>
      <c r="FC67" s="255"/>
      <c r="FD67" s="255"/>
      <c r="FE67" s="255"/>
      <c r="FF67" s="255"/>
      <c r="FG67" s="255"/>
      <c r="FH67" s="255"/>
      <c r="FI67" s="255"/>
      <c r="FJ67" s="255"/>
      <c r="FK67" s="255"/>
      <c r="FL67" s="255"/>
      <c r="FM67" s="255"/>
      <c r="FN67" s="255"/>
      <c r="FO67" s="255"/>
      <c r="FP67" s="255"/>
      <c r="FQ67" s="255"/>
      <c r="FR67" s="255"/>
      <c r="FS67" s="255"/>
      <c r="FT67" s="255"/>
      <c r="FU67" s="255"/>
      <c r="FV67" s="255"/>
      <c r="FW67" s="255"/>
      <c r="FX67" s="255"/>
      <c r="FY67" s="255"/>
      <c r="FZ67" s="255"/>
      <c r="GA67" s="255"/>
      <c r="GB67" s="255"/>
      <c r="GC67" s="255"/>
      <c r="GD67" s="255"/>
      <c r="GE67" s="255"/>
      <c r="GF67" s="255"/>
      <c r="GG67" s="255"/>
      <c r="GH67" s="255"/>
      <c r="GI67" s="255"/>
      <c r="GJ67" s="255"/>
      <c r="GK67" s="255"/>
      <c r="GL67" s="255"/>
      <c r="GM67" s="255"/>
      <c r="GN67" s="255"/>
      <c r="GO67" s="255"/>
      <c r="GP67" s="255"/>
      <c r="GQ67" s="255"/>
      <c r="GR67" s="255"/>
      <c r="GS67" s="255"/>
      <c r="GT67" s="255"/>
      <c r="GU67" s="255"/>
      <c r="GV67" s="255"/>
      <c r="GW67" s="255"/>
      <c r="GX67" s="255"/>
      <c r="GY67" s="255"/>
      <c r="GZ67" s="255"/>
      <c r="HA67" s="255"/>
      <c r="HB67" s="255"/>
      <c r="HC67" s="255"/>
      <c r="HD67" s="255"/>
      <c r="HE67" s="255"/>
      <c r="HF67" s="255"/>
      <c r="HG67" s="255"/>
      <c r="HH67" s="255"/>
      <c r="HI67" s="255"/>
      <c r="HJ67" s="255"/>
      <c r="HK67" s="255"/>
      <c r="HL67" s="255"/>
      <c r="HM67" s="255"/>
      <c r="HN67" s="255"/>
      <c r="HO67" s="255"/>
      <c r="HP67" s="255"/>
      <c r="HQ67" s="255"/>
      <c r="HR67" s="255"/>
      <c r="HS67" s="255"/>
      <c r="HT67" s="255"/>
      <c r="HU67" s="255"/>
      <c r="HV67" s="255"/>
      <c r="HW67" s="255"/>
      <c r="HX67" s="255"/>
      <c r="HY67" s="255"/>
      <c r="HZ67" s="255"/>
      <c r="IA67" s="255"/>
      <c r="IB67" s="255"/>
      <c r="IC67" s="255"/>
      <c r="ID67" s="255"/>
      <c r="IE67" s="255"/>
      <c r="IF67" s="255"/>
      <c r="IG67" s="255"/>
      <c r="IH67" s="255"/>
      <c r="II67" s="255"/>
      <c r="IJ67" s="255"/>
      <c r="IK67" s="255"/>
      <c r="IL67" s="255"/>
      <c r="IM67" s="255"/>
      <c r="IN67" s="255"/>
      <c r="IO67" s="255"/>
      <c r="IP67" s="255"/>
      <c r="IQ67" s="255"/>
      <c r="IR67" s="255"/>
      <c r="IS67" s="255"/>
      <c r="IT67" s="255"/>
      <c r="IU67" s="255"/>
      <c r="IV67" s="255"/>
    </row>
    <row r="68" spans="1:256" ht="22.5" customHeight="1">
      <c r="A68" s="1007"/>
      <c r="B68" s="4" t="s">
        <v>451</v>
      </c>
      <c r="C68" s="31"/>
      <c r="D68" s="31"/>
      <c r="E68" s="31"/>
      <c r="F68" s="28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1015"/>
      <c r="V68" s="1015"/>
      <c r="W68" s="101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55"/>
      <c r="EB68" s="255"/>
      <c r="EC68" s="255"/>
      <c r="ED68" s="255"/>
      <c r="EE68" s="255"/>
      <c r="EF68" s="255"/>
      <c r="EG68" s="255"/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  <c r="ER68" s="255"/>
      <c r="ES68" s="255"/>
      <c r="ET68" s="255"/>
      <c r="EU68" s="255"/>
      <c r="EV68" s="255"/>
      <c r="EW68" s="255"/>
      <c r="EX68" s="255"/>
      <c r="EY68" s="255"/>
      <c r="EZ68" s="255"/>
      <c r="FA68" s="255"/>
      <c r="FB68" s="255"/>
      <c r="FC68" s="255"/>
      <c r="FD68" s="255"/>
      <c r="FE68" s="255"/>
      <c r="FF68" s="255"/>
      <c r="FG68" s="255"/>
      <c r="FH68" s="255"/>
      <c r="FI68" s="255"/>
      <c r="FJ68" s="255"/>
      <c r="FK68" s="255"/>
      <c r="FL68" s="255"/>
      <c r="FM68" s="255"/>
      <c r="FN68" s="255"/>
      <c r="FO68" s="255"/>
      <c r="FP68" s="255"/>
      <c r="FQ68" s="255"/>
      <c r="FR68" s="255"/>
      <c r="FS68" s="255"/>
      <c r="FT68" s="255"/>
      <c r="FU68" s="255"/>
      <c r="FV68" s="255"/>
      <c r="FW68" s="255"/>
      <c r="FX68" s="255"/>
      <c r="FY68" s="255"/>
      <c r="FZ68" s="255"/>
      <c r="GA68" s="255"/>
      <c r="GB68" s="255"/>
      <c r="GC68" s="255"/>
      <c r="GD68" s="255"/>
      <c r="GE68" s="255"/>
      <c r="GF68" s="255"/>
      <c r="GG68" s="255"/>
      <c r="GH68" s="255"/>
      <c r="GI68" s="255"/>
      <c r="GJ68" s="255"/>
      <c r="GK68" s="255"/>
      <c r="GL68" s="255"/>
      <c r="GM68" s="255"/>
      <c r="GN68" s="255"/>
      <c r="GO68" s="255"/>
      <c r="GP68" s="255"/>
      <c r="GQ68" s="255"/>
      <c r="GR68" s="255"/>
      <c r="GS68" s="255"/>
      <c r="GT68" s="255"/>
      <c r="GU68" s="255"/>
      <c r="GV68" s="255"/>
      <c r="GW68" s="255"/>
      <c r="GX68" s="255"/>
      <c r="GY68" s="255"/>
      <c r="GZ68" s="255"/>
      <c r="HA68" s="255"/>
      <c r="HB68" s="255"/>
      <c r="HC68" s="255"/>
      <c r="HD68" s="255"/>
      <c r="HE68" s="255"/>
      <c r="HF68" s="255"/>
      <c r="HG68" s="255"/>
      <c r="HH68" s="255"/>
      <c r="HI68" s="255"/>
      <c r="HJ68" s="255"/>
      <c r="HK68" s="255"/>
      <c r="HL68" s="255"/>
      <c r="HM68" s="255"/>
      <c r="HN68" s="255"/>
      <c r="HO68" s="255"/>
      <c r="HP68" s="255"/>
      <c r="HQ68" s="255"/>
      <c r="HR68" s="255"/>
      <c r="HS68" s="255"/>
      <c r="HT68" s="255"/>
      <c r="HU68" s="255"/>
      <c r="HV68" s="255"/>
      <c r="HW68" s="255"/>
      <c r="HX68" s="255"/>
      <c r="HY68" s="255"/>
      <c r="HZ68" s="255"/>
      <c r="IA68" s="255"/>
      <c r="IB68" s="255"/>
      <c r="IC68" s="255"/>
      <c r="ID68" s="255"/>
      <c r="IE68" s="255"/>
      <c r="IF68" s="255"/>
      <c r="IG68" s="255"/>
      <c r="IH68" s="255"/>
      <c r="II68" s="255"/>
      <c r="IJ68" s="255"/>
      <c r="IK68" s="255"/>
      <c r="IL68" s="255"/>
      <c r="IM68" s="255"/>
      <c r="IN68" s="255"/>
      <c r="IO68" s="255"/>
      <c r="IP68" s="255"/>
      <c r="IQ68" s="255"/>
      <c r="IR68" s="255"/>
      <c r="IS68" s="255"/>
      <c r="IT68" s="255"/>
      <c r="IU68" s="255"/>
      <c r="IV68" s="255"/>
    </row>
    <row r="69" spans="1:256" ht="22.5" customHeight="1">
      <c r="A69" s="270"/>
      <c r="B69" s="270"/>
      <c r="C69" s="270"/>
      <c r="D69" s="1021" t="s">
        <v>452</v>
      </c>
      <c r="E69" s="270"/>
      <c r="F69" s="1006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5"/>
      <c r="DX69" s="255"/>
      <c r="DY69" s="255"/>
      <c r="DZ69" s="255"/>
      <c r="EA69" s="255"/>
      <c r="EB69" s="255"/>
      <c r="EC69" s="255"/>
      <c r="ED69" s="255"/>
      <c r="EE69" s="255"/>
      <c r="EF69" s="255"/>
      <c r="EG69" s="255"/>
      <c r="EH69" s="255"/>
      <c r="EI69" s="255"/>
      <c r="EJ69" s="255"/>
      <c r="EK69" s="255"/>
      <c r="EL69" s="255"/>
      <c r="EM69" s="255"/>
      <c r="EN69" s="255"/>
      <c r="EO69" s="255"/>
      <c r="EP69" s="255"/>
      <c r="EQ69" s="255"/>
      <c r="ER69" s="255"/>
      <c r="ES69" s="255"/>
      <c r="ET69" s="255"/>
      <c r="EU69" s="255"/>
      <c r="EV69" s="255"/>
      <c r="EW69" s="255"/>
      <c r="EX69" s="255"/>
      <c r="EY69" s="255"/>
      <c r="EZ69" s="255"/>
      <c r="FA69" s="255"/>
      <c r="FB69" s="255"/>
      <c r="FC69" s="255"/>
      <c r="FD69" s="255"/>
      <c r="FE69" s="255"/>
      <c r="FF69" s="255"/>
      <c r="FG69" s="255"/>
      <c r="FH69" s="255"/>
      <c r="FI69" s="255"/>
      <c r="FJ69" s="255"/>
      <c r="FK69" s="255"/>
      <c r="FL69" s="255"/>
      <c r="FM69" s="255"/>
      <c r="FN69" s="255"/>
      <c r="FO69" s="255"/>
      <c r="FP69" s="255"/>
      <c r="FQ69" s="255"/>
      <c r="FR69" s="255"/>
      <c r="FS69" s="255"/>
      <c r="FT69" s="255"/>
      <c r="FU69" s="255"/>
      <c r="FV69" s="255"/>
      <c r="FW69" s="255"/>
      <c r="FX69" s="255"/>
      <c r="FY69" s="255"/>
      <c r="FZ69" s="255"/>
      <c r="GA69" s="255"/>
      <c r="GB69" s="255"/>
      <c r="GC69" s="255"/>
      <c r="GD69" s="255"/>
      <c r="GE69" s="255"/>
      <c r="GF69" s="255"/>
      <c r="GG69" s="255"/>
      <c r="GH69" s="255"/>
      <c r="GI69" s="255"/>
      <c r="GJ69" s="255"/>
      <c r="GK69" s="255"/>
      <c r="GL69" s="255"/>
      <c r="GM69" s="255"/>
      <c r="GN69" s="255"/>
      <c r="GO69" s="255"/>
      <c r="GP69" s="255"/>
      <c r="GQ69" s="255"/>
      <c r="GR69" s="255"/>
      <c r="GS69" s="255"/>
      <c r="GT69" s="255"/>
      <c r="GU69" s="255"/>
      <c r="GV69" s="255"/>
      <c r="GW69" s="255"/>
      <c r="GX69" s="255"/>
      <c r="GY69" s="255"/>
      <c r="GZ69" s="255"/>
      <c r="HA69" s="255"/>
      <c r="HB69" s="255"/>
      <c r="HC69" s="255"/>
      <c r="HD69" s="255"/>
      <c r="HE69" s="255"/>
      <c r="HF69" s="255"/>
      <c r="HG69" s="255"/>
      <c r="HH69" s="255"/>
      <c r="HI69" s="255"/>
      <c r="HJ69" s="255"/>
      <c r="HK69" s="255"/>
      <c r="HL69" s="255"/>
      <c r="HM69" s="255"/>
      <c r="HN69" s="255"/>
      <c r="HO69" s="255"/>
      <c r="HP69" s="255"/>
      <c r="HQ69" s="255"/>
      <c r="HR69" s="255"/>
      <c r="HS69" s="255"/>
      <c r="HT69" s="255"/>
      <c r="HU69" s="255"/>
      <c r="HV69" s="255"/>
      <c r="HW69" s="255"/>
      <c r="HX69" s="255"/>
      <c r="HY69" s="255"/>
      <c r="HZ69" s="255"/>
      <c r="IA69" s="255"/>
      <c r="IB69" s="255"/>
      <c r="IC69" s="255"/>
      <c r="ID69" s="255"/>
      <c r="IE69" s="255"/>
      <c r="IF69" s="255"/>
      <c r="IG69" s="255"/>
      <c r="IH69" s="255"/>
      <c r="II69" s="255"/>
      <c r="IJ69" s="255"/>
      <c r="IK69" s="255"/>
      <c r="IL69" s="255"/>
      <c r="IM69" s="255"/>
      <c r="IN69" s="255"/>
      <c r="IO69" s="255"/>
      <c r="IP69" s="255"/>
      <c r="IQ69" s="255"/>
      <c r="IR69" s="255"/>
      <c r="IS69" s="255"/>
      <c r="IT69" s="255"/>
      <c r="IU69" s="255"/>
      <c r="IV69" s="255"/>
    </row>
    <row r="70" spans="1:256" ht="22.5" customHeight="1">
      <c r="A70" s="270"/>
      <c r="B70" s="270"/>
      <c r="C70" s="270"/>
      <c r="D70" s="270"/>
      <c r="E70" s="270" t="s">
        <v>453</v>
      </c>
      <c r="F70" s="1006"/>
      <c r="G70" s="1015"/>
      <c r="H70" s="255"/>
      <c r="I70" s="1015"/>
      <c r="J70" s="1015" t="s">
        <v>52</v>
      </c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  <c r="DL70" s="255"/>
      <c r="DM70" s="255"/>
      <c r="DN70" s="255"/>
      <c r="DO70" s="255"/>
      <c r="DP70" s="255"/>
      <c r="DQ70" s="255"/>
      <c r="DR70" s="255"/>
      <c r="DS70" s="255"/>
      <c r="DT70" s="255"/>
      <c r="DU70" s="255"/>
      <c r="DV70" s="255"/>
      <c r="DW70" s="255"/>
      <c r="DX70" s="255"/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5"/>
      <c r="EK70" s="255"/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5"/>
      <c r="EW70" s="255"/>
      <c r="EX70" s="255"/>
      <c r="EY70" s="255"/>
      <c r="EZ70" s="255"/>
      <c r="FA70" s="255"/>
      <c r="FB70" s="255"/>
      <c r="FC70" s="255"/>
      <c r="FD70" s="255"/>
      <c r="FE70" s="255"/>
      <c r="FF70" s="255"/>
      <c r="FG70" s="255"/>
      <c r="FH70" s="255"/>
      <c r="FI70" s="255"/>
      <c r="FJ70" s="255"/>
      <c r="FK70" s="255"/>
      <c r="FL70" s="255"/>
      <c r="FM70" s="255"/>
      <c r="FN70" s="255"/>
      <c r="FO70" s="255"/>
      <c r="FP70" s="255"/>
      <c r="FQ70" s="255"/>
      <c r="FR70" s="255"/>
      <c r="FS70" s="255"/>
      <c r="FT70" s="255"/>
      <c r="FU70" s="255"/>
      <c r="FV70" s="255"/>
      <c r="FW70" s="255"/>
      <c r="FX70" s="255"/>
      <c r="FY70" s="255"/>
      <c r="FZ70" s="255"/>
      <c r="GA70" s="255"/>
      <c r="GB70" s="255"/>
      <c r="GC70" s="255"/>
      <c r="GD70" s="255"/>
      <c r="GE70" s="255"/>
      <c r="GF70" s="255"/>
      <c r="GG70" s="255"/>
      <c r="GH70" s="255"/>
      <c r="GI70" s="255"/>
      <c r="GJ70" s="255"/>
      <c r="GK70" s="255"/>
      <c r="GL70" s="255"/>
      <c r="GM70" s="255"/>
      <c r="GN70" s="255"/>
      <c r="GO70" s="255"/>
      <c r="GP70" s="255"/>
      <c r="GQ70" s="255"/>
      <c r="GR70" s="255"/>
      <c r="GS70" s="255"/>
      <c r="GT70" s="255"/>
      <c r="GU70" s="255"/>
      <c r="GV70" s="255"/>
      <c r="GW70" s="255"/>
      <c r="GX70" s="255"/>
      <c r="GY70" s="255"/>
      <c r="GZ70" s="255"/>
      <c r="HA70" s="255"/>
      <c r="HB70" s="255"/>
      <c r="HC70" s="255"/>
      <c r="HD70" s="255"/>
      <c r="HE70" s="255"/>
      <c r="HF70" s="255"/>
      <c r="HG70" s="255"/>
      <c r="HH70" s="255"/>
      <c r="HI70" s="255"/>
      <c r="HJ70" s="255"/>
      <c r="HK70" s="255"/>
      <c r="HL70" s="255"/>
      <c r="HM70" s="255"/>
      <c r="HN70" s="255"/>
      <c r="HO70" s="255"/>
      <c r="HP70" s="255"/>
      <c r="HQ70" s="255"/>
      <c r="HR70" s="255"/>
      <c r="HS70" s="255"/>
      <c r="HT70" s="255"/>
      <c r="HU70" s="255"/>
      <c r="HV70" s="255"/>
      <c r="HW70" s="255"/>
      <c r="HX70" s="255"/>
      <c r="HY70" s="255"/>
      <c r="HZ70" s="255"/>
      <c r="IA70" s="255"/>
      <c r="IB70" s="255"/>
      <c r="IC70" s="255"/>
      <c r="ID70" s="255"/>
      <c r="IE70" s="255"/>
      <c r="IF70" s="255"/>
      <c r="IG70" s="255"/>
      <c r="IH70" s="255"/>
      <c r="II70" s="255"/>
      <c r="IJ70" s="255"/>
      <c r="IK70" s="255"/>
      <c r="IL70" s="255"/>
      <c r="IM70" s="255"/>
      <c r="IN70" s="255"/>
      <c r="IO70" s="255"/>
      <c r="IP70" s="255"/>
      <c r="IQ70" s="255"/>
      <c r="IR70" s="255"/>
      <c r="IS70" s="255"/>
      <c r="IT70" s="255"/>
      <c r="IU70" s="255"/>
      <c r="IV70" s="255"/>
    </row>
    <row r="71" spans="1:256" ht="22.5" customHeight="1">
      <c r="A71" s="270"/>
      <c r="B71" s="270"/>
      <c r="C71" s="270"/>
      <c r="D71" s="270"/>
      <c r="E71" s="270" t="s">
        <v>53</v>
      </c>
      <c r="F71" s="1006"/>
      <c r="G71" s="1015"/>
      <c r="H71" s="255"/>
      <c r="I71" s="1015"/>
      <c r="J71" s="1015" t="s">
        <v>454</v>
      </c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  <c r="FK71" s="255"/>
      <c r="FL71" s="255"/>
      <c r="FM71" s="255"/>
      <c r="FN71" s="255"/>
      <c r="FO71" s="255"/>
      <c r="FP71" s="255"/>
      <c r="FQ71" s="255"/>
      <c r="FR71" s="255"/>
      <c r="FS71" s="255"/>
      <c r="FT71" s="255"/>
      <c r="FU71" s="255"/>
      <c r="FV71" s="255"/>
      <c r="FW71" s="255"/>
      <c r="FX71" s="255"/>
      <c r="FY71" s="255"/>
      <c r="FZ71" s="255"/>
      <c r="GA71" s="255"/>
      <c r="GB71" s="255"/>
      <c r="GC71" s="255"/>
      <c r="GD71" s="255"/>
      <c r="GE71" s="255"/>
      <c r="GF71" s="255"/>
      <c r="GG71" s="255"/>
      <c r="GH71" s="255"/>
      <c r="GI71" s="255"/>
      <c r="GJ71" s="255"/>
      <c r="GK71" s="255"/>
      <c r="GL71" s="255"/>
      <c r="GM71" s="255"/>
      <c r="GN71" s="255"/>
      <c r="GO71" s="255"/>
      <c r="GP71" s="255"/>
      <c r="GQ71" s="255"/>
      <c r="GR71" s="255"/>
      <c r="GS71" s="255"/>
      <c r="GT71" s="255"/>
      <c r="GU71" s="255"/>
      <c r="GV71" s="255"/>
      <c r="GW71" s="255"/>
      <c r="GX71" s="255"/>
      <c r="GY71" s="255"/>
      <c r="GZ71" s="255"/>
      <c r="HA71" s="255"/>
      <c r="HB71" s="255"/>
      <c r="HC71" s="255"/>
      <c r="HD71" s="255"/>
      <c r="HE71" s="255"/>
      <c r="HF71" s="255"/>
      <c r="HG71" s="255"/>
      <c r="HH71" s="255"/>
      <c r="HI71" s="255"/>
      <c r="HJ71" s="255"/>
      <c r="HK71" s="255"/>
      <c r="HL71" s="255"/>
      <c r="HM71" s="255"/>
      <c r="HN71" s="255"/>
      <c r="HO71" s="255"/>
      <c r="HP71" s="255"/>
      <c r="HQ71" s="255"/>
      <c r="HR71" s="255"/>
      <c r="HS71" s="255"/>
      <c r="HT71" s="255"/>
      <c r="HU71" s="255"/>
      <c r="HV71" s="255"/>
      <c r="HW71" s="255"/>
      <c r="HX71" s="255"/>
      <c r="HY71" s="255"/>
      <c r="HZ71" s="255"/>
      <c r="IA71" s="255"/>
      <c r="IB71" s="255"/>
      <c r="IC71" s="255"/>
      <c r="ID71" s="255"/>
      <c r="IE71" s="255"/>
      <c r="IF71" s="255"/>
      <c r="IG71" s="255"/>
      <c r="IH71" s="255"/>
      <c r="II71" s="255"/>
      <c r="IJ71" s="255"/>
      <c r="IK71" s="255"/>
      <c r="IL71" s="255"/>
      <c r="IM71" s="255"/>
      <c r="IN71" s="255"/>
      <c r="IO71" s="255"/>
      <c r="IP71" s="255"/>
      <c r="IQ71" s="255"/>
      <c r="IR71" s="255"/>
      <c r="IS71" s="255"/>
      <c r="IT71" s="255"/>
      <c r="IU71" s="255"/>
      <c r="IV71" s="255"/>
    </row>
    <row r="72" spans="1:256" ht="22.5" customHeight="1">
      <c r="A72" s="270"/>
      <c r="B72" s="270"/>
      <c r="C72" s="270"/>
      <c r="D72" s="1021" t="s">
        <v>455</v>
      </c>
      <c r="E72" s="270"/>
      <c r="F72" s="1006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5"/>
      <c r="DT72" s="255"/>
      <c r="DU72" s="255"/>
      <c r="DV72" s="255"/>
      <c r="DW72" s="255"/>
      <c r="DX72" s="255"/>
      <c r="DY72" s="255"/>
      <c r="DZ72" s="255"/>
      <c r="EA72" s="255"/>
      <c r="EB72" s="255"/>
      <c r="EC72" s="255"/>
      <c r="ED72" s="255"/>
      <c r="EE72" s="255"/>
      <c r="EF72" s="255"/>
      <c r="EG72" s="255"/>
      <c r="EH72" s="255"/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  <c r="EV72" s="255"/>
      <c r="EW72" s="255"/>
      <c r="EX72" s="255"/>
      <c r="EY72" s="255"/>
      <c r="EZ72" s="255"/>
      <c r="FA72" s="255"/>
      <c r="FB72" s="255"/>
      <c r="FC72" s="255"/>
      <c r="FD72" s="255"/>
      <c r="FE72" s="255"/>
      <c r="FF72" s="255"/>
      <c r="FG72" s="255"/>
      <c r="FH72" s="255"/>
      <c r="FI72" s="255"/>
      <c r="FJ72" s="255"/>
      <c r="FK72" s="255"/>
      <c r="FL72" s="255"/>
      <c r="FM72" s="255"/>
      <c r="FN72" s="255"/>
      <c r="FO72" s="255"/>
      <c r="FP72" s="255"/>
      <c r="FQ72" s="255"/>
      <c r="FR72" s="255"/>
      <c r="FS72" s="255"/>
      <c r="FT72" s="255"/>
      <c r="FU72" s="255"/>
      <c r="FV72" s="255"/>
      <c r="FW72" s="255"/>
      <c r="FX72" s="255"/>
      <c r="FY72" s="255"/>
      <c r="FZ72" s="255"/>
      <c r="GA72" s="255"/>
      <c r="GB72" s="255"/>
      <c r="GC72" s="255"/>
      <c r="GD72" s="255"/>
      <c r="GE72" s="255"/>
      <c r="GF72" s="255"/>
      <c r="GG72" s="255"/>
      <c r="GH72" s="255"/>
      <c r="GI72" s="255"/>
      <c r="GJ72" s="255"/>
      <c r="GK72" s="255"/>
      <c r="GL72" s="255"/>
      <c r="GM72" s="255"/>
      <c r="GN72" s="255"/>
      <c r="GO72" s="255"/>
      <c r="GP72" s="255"/>
      <c r="GQ72" s="255"/>
      <c r="GR72" s="255"/>
      <c r="GS72" s="255"/>
      <c r="GT72" s="255"/>
      <c r="GU72" s="255"/>
      <c r="GV72" s="255"/>
      <c r="GW72" s="255"/>
      <c r="GX72" s="255"/>
      <c r="GY72" s="255"/>
      <c r="GZ72" s="255"/>
      <c r="HA72" s="255"/>
      <c r="HB72" s="255"/>
      <c r="HC72" s="255"/>
      <c r="HD72" s="255"/>
      <c r="HE72" s="255"/>
      <c r="HF72" s="255"/>
      <c r="HG72" s="255"/>
      <c r="HH72" s="255"/>
      <c r="HI72" s="255"/>
      <c r="HJ72" s="255"/>
      <c r="HK72" s="255"/>
      <c r="HL72" s="255"/>
      <c r="HM72" s="255"/>
      <c r="HN72" s="255"/>
      <c r="HO72" s="255"/>
      <c r="HP72" s="255"/>
      <c r="HQ72" s="255"/>
      <c r="HR72" s="255"/>
      <c r="HS72" s="255"/>
      <c r="HT72" s="255"/>
      <c r="HU72" s="255"/>
      <c r="HV72" s="255"/>
      <c r="HW72" s="255"/>
      <c r="HX72" s="255"/>
      <c r="HY72" s="255"/>
      <c r="HZ72" s="255"/>
      <c r="IA72" s="255"/>
      <c r="IB72" s="255"/>
      <c r="IC72" s="255"/>
      <c r="ID72" s="255"/>
      <c r="IE72" s="255"/>
      <c r="IF72" s="255"/>
      <c r="IG72" s="255"/>
      <c r="IH72" s="255"/>
      <c r="II72" s="255"/>
      <c r="IJ72" s="255"/>
      <c r="IK72" s="255"/>
      <c r="IL72" s="255"/>
      <c r="IM72" s="255"/>
      <c r="IN72" s="255"/>
      <c r="IO72" s="255"/>
      <c r="IP72" s="255"/>
      <c r="IQ72" s="255"/>
      <c r="IR72" s="255"/>
      <c r="IS72" s="255"/>
      <c r="IT72" s="255"/>
      <c r="IU72" s="255"/>
      <c r="IV72" s="255"/>
    </row>
    <row r="73" spans="1:256" ht="22.5" customHeight="1">
      <c r="A73" s="270"/>
      <c r="B73" s="270"/>
      <c r="C73" s="270"/>
      <c r="D73" s="270"/>
      <c r="E73" s="270" t="s">
        <v>54</v>
      </c>
      <c r="F73" s="1006"/>
      <c r="G73" s="1015"/>
      <c r="H73" s="255"/>
      <c r="I73" s="1015"/>
      <c r="J73" s="1015" t="s">
        <v>55</v>
      </c>
      <c r="K73" s="1015"/>
      <c r="L73" s="1015"/>
      <c r="M73" s="1015"/>
      <c r="N73" s="1015"/>
      <c r="O73" s="1015"/>
      <c r="P73" s="1015"/>
      <c r="Q73" s="1015"/>
      <c r="R73" s="1015"/>
      <c r="S73" s="1015"/>
      <c r="T73" s="1015"/>
      <c r="U73" s="1015"/>
      <c r="V73" s="1015"/>
      <c r="W73" s="101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  <c r="DN73" s="255"/>
      <c r="DO73" s="255"/>
      <c r="DP73" s="255"/>
      <c r="DQ73" s="255"/>
      <c r="DR73" s="255"/>
      <c r="DS73" s="255"/>
      <c r="DT73" s="255"/>
      <c r="DU73" s="255"/>
      <c r="DV73" s="255"/>
      <c r="DW73" s="255"/>
      <c r="DX73" s="255"/>
      <c r="DY73" s="255"/>
      <c r="DZ73" s="255"/>
      <c r="EA73" s="255"/>
      <c r="EB73" s="255"/>
      <c r="EC73" s="255"/>
      <c r="ED73" s="255"/>
      <c r="EE73" s="255"/>
      <c r="EF73" s="255"/>
      <c r="EG73" s="255"/>
      <c r="EH73" s="255"/>
      <c r="EI73" s="255"/>
      <c r="EJ73" s="255"/>
      <c r="EK73" s="255"/>
      <c r="EL73" s="255"/>
      <c r="EM73" s="255"/>
      <c r="EN73" s="255"/>
      <c r="EO73" s="255"/>
      <c r="EP73" s="255"/>
      <c r="EQ73" s="255"/>
      <c r="ER73" s="255"/>
      <c r="ES73" s="255"/>
      <c r="ET73" s="255"/>
      <c r="EU73" s="255"/>
      <c r="EV73" s="255"/>
      <c r="EW73" s="255"/>
      <c r="EX73" s="255"/>
      <c r="EY73" s="255"/>
      <c r="EZ73" s="255"/>
      <c r="FA73" s="255"/>
      <c r="FB73" s="255"/>
      <c r="FC73" s="255"/>
      <c r="FD73" s="255"/>
      <c r="FE73" s="255"/>
      <c r="FF73" s="255"/>
      <c r="FG73" s="255"/>
      <c r="FH73" s="255"/>
      <c r="FI73" s="255"/>
      <c r="FJ73" s="255"/>
      <c r="FK73" s="255"/>
      <c r="FL73" s="255"/>
      <c r="FM73" s="255"/>
      <c r="FN73" s="255"/>
      <c r="FO73" s="255"/>
      <c r="FP73" s="255"/>
      <c r="FQ73" s="255"/>
      <c r="FR73" s="255"/>
      <c r="FS73" s="255"/>
      <c r="FT73" s="255"/>
      <c r="FU73" s="255"/>
      <c r="FV73" s="255"/>
      <c r="FW73" s="255"/>
      <c r="FX73" s="255"/>
      <c r="FY73" s="255"/>
      <c r="FZ73" s="255"/>
      <c r="GA73" s="255"/>
      <c r="GB73" s="255"/>
      <c r="GC73" s="255"/>
      <c r="GD73" s="255"/>
      <c r="GE73" s="255"/>
      <c r="GF73" s="255"/>
      <c r="GG73" s="255"/>
      <c r="GH73" s="255"/>
      <c r="GI73" s="255"/>
      <c r="GJ73" s="255"/>
      <c r="GK73" s="255"/>
      <c r="GL73" s="255"/>
      <c r="GM73" s="255"/>
      <c r="GN73" s="255"/>
      <c r="GO73" s="255"/>
      <c r="GP73" s="255"/>
      <c r="GQ73" s="255"/>
      <c r="GR73" s="255"/>
      <c r="GS73" s="255"/>
      <c r="GT73" s="255"/>
      <c r="GU73" s="255"/>
      <c r="GV73" s="255"/>
      <c r="GW73" s="255"/>
      <c r="GX73" s="255"/>
      <c r="GY73" s="255"/>
      <c r="GZ73" s="255"/>
      <c r="HA73" s="255"/>
      <c r="HB73" s="255"/>
      <c r="HC73" s="255"/>
      <c r="HD73" s="255"/>
      <c r="HE73" s="255"/>
      <c r="HF73" s="255"/>
      <c r="HG73" s="255"/>
      <c r="HH73" s="255"/>
      <c r="HI73" s="255"/>
      <c r="HJ73" s="255"/>
      <c r="HK73" s="255"/>
      <c r="HL73" s="255"/>
      <c r="HM73" s="255"/>
      <c r="HN73" s="255"/>
      <c r="HO73" s="255"/>
      <c r="HP73" s="255"/>
      <c r="HQ73" s="255"/>
      <c r="HR73" s="255"/>
      <c r="HS73" s="255"/>
      <c r="HT73" s="255"/>
      <c r="HU73" s="255"/>
      <c r="HV73" s="255"/>
      <c r="HW73" s="255"/>
      <c r="HX73" s="255"/>
      <c r="HY73" s="255"/>
      <c r="HZ73" s="255"/>
      <c r="IA73" s="255"/>
      <c r="IB73" s="255"/>
      <c r="IC73" s="255"/>
      <c r="ID73" s="255"/>
      <c r="IE73" s="255"/>
      <c r="IF73" s="255"/>
      <c r="IG73" s="255"/>
      <c r="IH73" s="255"/>
      <c r="II73" s="255"/>
      <c r="IJ73" s="255"/>
      <c r="IK73" s="255"/>
      <c r="IL73" s="255"/>
      <c r="IM73" s="255"/>
      <c r="IN73" s="255"/>
      <c r="IO73" s="255"/>
      <c r="IP73" s="255"/>
      <c r="IQ73" s="255"/>
      <c r="IR73" s="255"/>
      <c r="IS73" s="255"/>
      <c r="IT73" s="255"/>
      <c r="IU73" s="255"/>
      <c r="IV73" s="255"/>
    </row>
    <row r="74" spans="1:256" ht="22.5" customHeight="1">
      <c r="A74" s="270"/>
      <c r="B74" s="270"/>
      <c r="C74" s="270"/>
      <c r="D74" s="270"/>
      <c r="E74" s="270"/>
      <c r="F74" s="1006"/>
      <c r="G74" s="1015"/>
      <c r="H74" s="25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  <c r="DL74" s="255"/>
      <c r="DM74" s="255"/>
      <c r="DN74" s="255"/>
      <c r="DO74" s="255"/>
      <c r="DP74" s="255"/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5"/>
      <c r="FD74" s="255"/>
      <c r="FE74" s="255"/>
      <c r="FF74" s="255"/>
      <c r="FG74" s="255"/>
      <c r="FH74" s="255"/>
      <c r="FI74" s="255"/>
      <c r="FJ74" s="255"/>
      <c r="FK74" s="255"/>
      <c r="FL74" s="255"/>
      <c r="FM74" s="255"/>
      <c r="FN74" s="255"/>
      <c r="FO74" s="255"/>
      <c r="FP74" s="255"/>
      <c r="FQ74" s="255"/>
      <c r="FR74" s="255"/>
      <c r="FS74" s="255"/>
      <c r="FT74" s="255"/>
      <c r="FU74" s="255"/>
      <c r="FV74" s="255"/>
      <c r="FW74" s="255"/>
      <c r="FX74" s="255"/>
      <c r="FY74" s="255"/>
      <c r="FZ74" s="255"/>
      <c r="GA74" s="255"/>
      <c r="GB74" s="255"/>
      <c r="GC74" s="255"/>
      <c r="GD74" s="255"/>
      <c r="GE74" s="255"/>
      <c r="GF74" s="255"/>
      <c r="GG74" s="255"/>
      <c r="GH74" s="255"/>
      <c r="GI74" s="255"/>
      <c r="GJ74" s="255"/>
      <c r="GK74" s="255"/>
      <c r="GL74" s="255"/>
      <c r="GM74" s="255"/>
      <c r="GN74" s="255"/>
      <c r="GO74" s="255"/>
      <c r="GP74" s="255"/>
      <c r="GQ74" s="255"/>
      <c r="GR74" s="255"/>
      <c r="GS74" s="255"/>
      <c r="GT74" s="255"/>
      <c r="GU74" s="255"/>
      <c r="GV74" s="255"/>
      <c r="GW74" s="255"/>
      <c r="GX74" s="255"/>
      <c r="GY74" s="255"/>
      <c r="GZ74" s="255"/>
      <c r="HA74" s="255"/>
      <c r="HB74" s="255"/>
      <c r="HC74" s="255"/>
      <c r="HD74" s="255"/>
      <c r="HE74" s="255"/>
      <c r="HF74" s="255"/>
      <c r="HG74" s="255"/>
      <c r="HH74" s="255"/>
      <c r="HI74" s="255"/>
      <c r="HJ74" s="255"/>
      <c r="HK74" s="255"/>
      <c r="HL74" s="255"/>
      <c r="HM74" s="255"/>
      <c r="HN74" s="255"/>
      <c r="HO74" s="255"/>
      <c r="HP74" s="255"/>
      <c r="HQ74" s="255"/>
      <c r="HR74" s="255"/>
      <c r="HS74" s="255"/>
      <c r="HT74" s="255"/>
      <c r="HU74" s="255"/>
      <c r="HV74" s="255"/>
      <c r="HW74" s="255"/>
      <c r="HX74" s="255"/>
      <c r="HY74" s="255"/>
      <c r="HZ74" s="255"/>
      <c r="IA74" s="255"/>
      <c r="IB74" s="255"/>
      <c r="IC74" s="255"/>
      <c r="ID74" s="255"/>
      <c r="IE74" s="255"/>
      <c r="IF74" s="255"/>
      <c r="IG74" s="255"/>
      <c r="IH74" s="255"/>
      <c r="II74" s="255"/>
      <c r="IJ74" s="255"/>
      <c r="IK74" s="255"/>
      <c r="IL74" s="255"/>
      <c r="IM74" s="255"/>
      <c r="IN74" s="255"/>
      <c r="IO74" s="255"/>
      <c r="IP74" s="255"/>
      <c r="IQ74" s="255"/>
      <c r="IR74" s="255"/>
      <c r="IS74" s="255"/>
      <c r="IT74" s="255"/>
      <c r="IU74" s="255"/>
      <c r="IV74" s="255"/>
    </row>
    <row r="75" spans="1:256" ht="11.25" customHeight="1">
      <c r="A75" s="270"/>
      <c r="B75" s="270"/>
      <c r="C75" s="270"/>
      <c r="D75" s="270"/>
      <c r="E75" s="270"/>
      <c r="F75" s="1006"/>
      <c r="G75" s="1015"/>
      <c r="H75" s="25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  <c r="S75" s="1015"/>
      <c r="T75" s="1015"/>
      <c r="U75" s="1015"/>
      <c r="V75" s="1015"/>
      <c r="W75" s="101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5"/>
      <c r="FH75" s="255"/>
      <c r="FI75" s="255"/>
      <c r="FJ75" s="255"/>
      <c r="FK75" s="255"/>
      <c r="FL75" s="255"/>
      <c r="FM75" s="255"/>
      <c r="FN75" s="255"/>
      <c r="FO75" s="255"/>
      <c r="FP75" s="255"/>
      <c r="FQ75" s="255"/>
      <c r="FR75" s="255"/>
      <c r="FS75" s="255"/>
      <c r="FT75" s="255"/>
      <c r="FU75" s="255"/>
      <c r="FV75" s="255"/>
      <c r="FW75" s="255"/>
      <c r="FX75" s="255"/>
      <c r="FY75" s="255"/>
      <c r="FZ75" s="255"/>
      <c r="GA75" s="255"/>
      <c r="GB75" s="255"/>
      <c r="GC75" s="255"/>
      <c r="GD75" s="255"/>
      <c r="GE75" s="255"/>
      <c r="GF75" s="255"/>
      <c r="GG75" s="255"/>
      <c r="GH75" s="255"/>
      <c r="GI75" s="255"/>
      <c r="GJ75" s="255"/>
      <c r="GK75" s="255"/>
      <c r="GL75" s="255"/>
      <c r="GM75" s="255"/>
      <c r="GN75" s="255"/>
      <c r="GO75" s="255"/>
      <c r="GP75" s="255"/>
      <c r="GQ75" s="255"/>
      <c r="GR75" s="255"/>
      <c r="GS75" s="255"/>
      <c r="GT75" s="255"/>
      <c r="GU75" s="255"/>
      <c r="GV75" s="255"/>
      <c r="GW75" s="255"/>
      <c r="GX75" s="255"/>
      <c r="GY75" s="255"/>
      <c r="GZ75" s="255"/>
      <c r="HA75" s="255"/>
      <c r="HB75" s="255"/>
      <c r="HC75" s="255"/>
      <c r="HD75" s="255"/>
      <c r="HE75" s="255"/>
      <c r="HF75" s="255"/>
      <c r="HG75" s="255"/>
      <c r="HH75" s="255"/>
      <c r="HI75" s="255"/>
      <c r="HJ75" s="255"/>
      <c r="HK75" s="255"/>
      <c r="HL75" s="255"/>
      <c r="HM75" s="255"/>
      <c r="HN75" s="255"/>
      <c r="HO75" s="255"/>
      <c r="HP75" s="255"/>
      <c r="HQ75" s="255"/>
      <c r="HR75" s="255"/>
      <c r="HS75" s="255"/>
      <c r="HT75" s="255"/>
      <c r="HU75" s="255"/>
      <c r="HV75" s="255"/>
      <c r="HW75" s="255"/>
      <c r="HX75" s="255"/>
      <c r="HY75" s="255"/>
      <c r="HZ75" s="255"/>
      <c r="IA75" s="255"/>
      <c r="IB75" s="255"/>
      <c r="IC75" s="255"/>
      <c r="ID75" s="255"/>
      <c r="IE75" s="255"/>
      <c r="IF75" s="255"/>
      <c r="IG75" s="255"/>
      <c r="IH75" s="255"/>
      <c r="II75" s="255"/>
      <c r="IJ75" s="255"/>
      <c r="IK75" s="255"/>
      <c r="IL75" s="255"/>
      <c r="IM75" s="255"/>
      <c r="IN75" s="255"/>
      <c r="IO75" s="255"/>
      <c r="IP75" s="255"/>
      <c r="IQ75" s="255"/>
      <c r="IR75" s="255"/>
      <c r="IS75" s="255"/>
      <c r="IT75" s="255"/>
      <c r="IU75" s="255"/>
      <c r="IV75" s="255"/>
    </row>
    <row r="76" spans="1:256" ht="12.75" customHeight="1">
      <c r="A76" s="270"/>
      <c r="B76" s="270"/>
      <c r="C76" s="270"/>
      <c r="D76" s="270"/>
      <c r="E76" s="270"/>
      <c r="F76" s="1006"/>
      <c r="G76" s="1015"/>
      <c r="H76" s="25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  <c r="DL76" s="255"/>
      <c r="DM76" s="255"/>
      <c r="DN76" s="255"/>
      <c r="DO76" s="255"/>
      <c r="DP76" s="255"/>
      <c r="DQ76" s="255"/>
      <c r="DR76" s="255"/>
      <c r="DS76" s="255"/>
      <c r="DT76" s="255"/>
      <c r="DU76" s="255"/>
      <c r="DV76" s="255"/>
      <c r="DW76" s="255"/>
      <c r="DX76" s="255"/>
      <c r="DY76" s="255"/>
      <c r="DZ76" s="255"/>
      <c r="EA76" s="255"/>
      <c r="EB76" s="255"/>
      <c r="EC76" s="255"/>
      <c r="ED76" s="255"/>
      <c r="EE76" s="255"/>
      <c r="EF76" s="255"/>
      <c r="EG76" s="255"/>
      <c r="EH76" s="255"/>
      <c r="EI76" s="255"/>
      <c r="EJ76" s="255"/>
      <c r="EK76" s="255"/>
      <c r="EL76" s="255"/>
      <c r="EM76" s="255"/>
      <c r="EN76" s="255"/>
      <c r="EO76" s="255"/>
      <c r="EP76" s="255"/>
      <c r="EQ76" s="255"/>
      <c r="ER76" s="255"/>
      <c r="ES76" s="255"/>
      <c r="ET76" s="255"/>
      <c r="EU76" s="255"/>
      <c r="EV76" s="255"/>
      <c r="EW76" s="255"/>
      <c r="EX76" s="255"/>
      <c r="EY76" s="255"/>
      <c r="EZ76" s="255"/>
      <c r="FA76" s="255"/>
      <c r="FB76" s="255"/>
      <c r="FC76" s="255"/>
      <c r="FD76" s="255"/>
      <c r="FE76" s="255"/>
      <c r="FF76" s="255"/>
      <c r="FG76" s="255"/>
      <c r="FH76" s="255"/>
      <c r="FI76" s="255"/>
      <c r="FJ76" s="255"/>
      <c r="FK76" s="255"/>
      <c r="FL76" s="255"/>
      <c r="FM76" s="255"/>
      <c r="FN76" s="255"/>
      <c r="FO76" s="255"/>
      <c r="FP76" s="255"/>
      <c r="FQ76" s="255"/>
      <c r="FR76" s="255"/>
      <c r="FS76" s="255"/>
      <c r="FT76" s="255"/>
      <c r="FU76" s="255"/>
      <c r="FV76" s="255"/>
      <c r="FW76" s="255"/>
      <c r="FX76" s="255"/>
      <c r="FY76" s="255"/>
      <c r="FZ76" s="255"/>
      <c r="GA76" s="255"/>
      <c r="GB76" s="255"/>
      <c r="GC76" s="255"/>
      <c r="GD76" s="255"/>
      <c r="GE76" s="255"/>
      <c r="GF76" s="255"/>
      <c r="GG76" s="255"/>
      <c r="GH76" s="255"/>
      <c r="GI76" s="255"/>
      <c r="GJ76" s="255"/>
      <c r="GK76" s="255"/>
      <c r="GL76" s="255"/>
      <c r="GM76" s="255"/>
      <c r="GN76" s="255"/>
      <c r="GO76" s="255"/>
      <c r="GP76" s="255"/>
      <c r="GQ76" s="255"/>
      <c r="GR76" s="255"/>
      <c r="GS76" s="255"/>
      <c r="GT76" s="255"/>
      <c r="GU76" s="255"/>
      <c r="GV76" s="255"/>
      <c r="GW76" s="255"/>
      <c r="GX76" s="255"/>
      <c r="GY76" s="255"/>
      <c r="GZ76" s="255"/>
      <c r="HA76" s="255"/>
      <c r="HB76" s="255"/>
      <c r="HC76" s="255"/>
      <c r="HD76" s="255"/>
      <c r="HE76" s="255"/>
      <c r="HF76" s="255"/>
      <c r="HG76" s="255"/>
      <c r="HH76" s="255"/>
      <c r="HI76" s="255"/>
      <c r="HJ76" s="255"/>
      <c r="HK76" s="255"/>
      <c r="HL76" s="255"/>
      <c r="HM76" s="255"/>
      <c r="HN76" s="255"/>
      <c r="HO76" s="255"/>
      <c r="HP76" s="255"/>
      <c r="HQ76" s="255"/>
      <c r="HR76" s="255"/>
      <c r="HS76" s="255"/>
      <c r="HT76" s="255"/>
      <c r="HU76" s="255"/>
      <c r="HV76" s="255"/>
      <c r="HW76" s="255"/>
      <c r="HX76" s="255"/>
      <c r="HY76" s="255"/>
      <c r="HZ76" s="255"/>
      <c r="IA76" s="255"/>
      <c r="IB76" s="255"/>
      <c r="IC76" s="255"/>
      <c r="ID76" s="255"/>
      <c r="IE76" s="255"/>
      <c r="IF76" s="255"/>
      <c r="IG76" s="255"/>
      <c r="IH76" s="255"/>
      <c r="II76" s="255"/>
      <c r="IJ76" s="255"/>
      <c r="IK76" s="255"/>
      <c r="IL76" s="255"/>
      <c r="IM76" s="255"/>
      <c r="IN76" s="255"/>
      <c r="IO76" s="255"/>
      <c r="IP76" s="255"/>
      <c r="IQ76" s="255"/>
      <c r="IR76" s="255"/>
      <c r="IS76" s="255"/>
      <c r="IT76" s="255"/>
      <c r="IU76" s="255"/>
      <c r="IV76" s="255"/>
    </row>
    <row r="77" spans="14:23" ht="20.25">
      <c r="N77" s="1016"/>
      <c r="V77" s="53" t="s">
        <v>1485</v>
      </c>
      <c r="W77" s="16"/>
    </row>
    <row r="78" ht="21">
      <c r="A78" s="54" t="s">
        <v>276</v>
      </c>
    </row>
    <row r="79" ht="22.5" customHeight="1"/>
    <row r="80" spans="1:256" ht="22.5" customHeight="1">
      <c r="A80" s="253" t="s">
        <v>6</v>
      </c>
      <c r="B80" s="256" t="s">
        <v>1365</v>
      </c>
      <c r="C80" s="256"/>
      <c r="D80" s="256"/>
      <c r="E80" s="256"/>
      <c r="F80" s="265"/>
      <c r="G80" s="253"/>
      <c r="H80" s="256"/>
      <c r="I80" s="256"/>
      <c r="J80" s="256"/>
      <c r="K80" s="1015"/>
      <c r="L80" s="1015"/>
      <c r="M80" s="1015"/>
      <c r="N80" s="1015"/>
      <c r="O80" s="1015"/>
      <c r="P80" s="1015"/>
      <c r="Q80" s="1015"/>
      <c r="R80" s="1015"/>
      <c r="S80" s="1015"/>
      <c r="T80" s="1015"/>
      <c r="U80" s="1015"/>
      <c r="V80" s="1015"/>
      <c r="W80" s="101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  <c r="FL80" s="255"/>
      <c r="FM80" s="255"/>
      <c r="FN80" s="255"/>
      <c r="FO80" s="255"/>
      <c r="FP80" s="255"/>
      <c r="FQ80" s="255"/>
      <c r="FR80" s="255"/>
      <c r="FS80" s="255"/>
      <c r="FT80" s="255"/>
      <c r="FU80" s="255"/>
      <c r="FV80" s="255"/>
      <c r="FW80" s="255"/>
      <c r="FX80" s="255"/>
      <c r="FY80" s="255"/>
      <c r="FZ80" s="255"/>
      <c r="GA80" s="255"/>
      <c r="GB80" s="255"/>
      <c r="GC80" s="255"/>
      <c r="GD80" s="255"/>
      <c r="GE80" s="255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  <c r="IO80" s="255"/>
      <c r="IP80" s="255"/>
      <c r="IQ80" s="255"/>
      <c r="IR80" s="255"/>
      <c r="IS80" s="255"/>
      <c r="IT80" s="255"/>
      <c r="IU80" s="255"/>
      <c r="IV80" s="255"/>
    </row>
    <row r="81" spans="1:256" ht="22.5" customHeight="1">
      <c r="A81" s="250"/>
      <c r="B81" s="266"/>
      <c r="C81" s="1018" t="s">
        <v>447</v>
      </c>
      <c r="D81" s="4" t="s">
        <v>1240</v>
      </c>
      <c r="E81" s="1015"/>
      <c r="F81" s="1006"/>
      <c r="G81" s="1015"/>
      <c r="H81" s="1015"/>
      <c r="I81" s="1015"/>
      <c r="J81" s="1015"/>
      <c r="K81" s="1015"/>
      <c r="L81" s="1015"/>
      <c r="M81" s="1015"/>
      <c r="N81" s="1015"/>
      <c r="O81" s="1015"/>
      <c r="P81" s="1015"/>
      <c r="Q81" s="1015"/>
      <c r="R81" s="1015"/>
      <c r="S81" s="1015"/>
      <c r="T81" s="1015"/>
      <c r="U81" s="1015"/>
      <c r="V81" s="1015"/>
      <c r="W81" s="101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5"/>
      <c r="GB81" s="255"/>
      <c r="GC81" s="255"/>
      <c r="GD81" s="255"/>
      <c r="GE81" s="255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  <c r="IS81" s="255"/>
      <c r="IT81" s="255"/>
      <c r="IU81" s="255"/>
      <c r="IV81" s="255"/>
    </row>
    <row r="82" spans="1:256" ht="22.5" customHeight="1">
      <c r="A82" s="270"/>
      <c r="B82" s="270"/>
      <c r="C82" s="270"/>
      <c r="D82" s="1021" t="s">
        <v>456</v>
      </c>
      <c r="E82" s="270"/>
      <c r="F82" s="1006"/>
      <c r="G82" s="1015"/>
      <c r="H82" s="255"/>
      <c r="I82" s="1015"/>
      <c r="J82" s="1015"/>
      <c r="K82" s="1015"/>
      <c r="L82" s="1015"/>
      <c r="M82" s="1015"/>
      <c r="N82" s="1015"/>
      <c r="O82" s="1015"/>
      <c r="P82" s="1015"/>
      <c r="Q82" s="1015"/>
      <c r="R82" s="1015"/>
      <c r="S82" s="1015"/>
      <c r="T82" s="1015"/>
      <c r="U82" s="1015"/>
      <c r="V82" s="1015"/>
      <c r="W82" s="101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  <c r="DL82" s="255"/>
      <c r="DM82" s="255"/>
      <c r="DN82" s="255"/>
      <c r="DO82" s="255"/>
      <c r="DP82" s="255"/>
      <c r="DQ82" s="255"/>
      <c r="DR82" s="255"/>
      <c r="DS82" s="255"/>
      <c r="DT82" s="255"/>
      <c r="DU82" s="255"/>
      <c r="DV82" s="255"/>
      <c r="DW82" s="255"/>
      <c r="DX82" s="255"/>
      <c r="DY82" s="255"/>
      <c r="DZ82" s="255"/>
      <c r="EA82" s="255"/>
      <c r="EB82" s="255"/>
      <c r="EC82" s="255"/>
      <c r="ED82" s="255"/>
      <c r="EE82" s="255"/>
      <c r="EF82" s="255"/>
      <c r="EG82" s="255"/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5"/>
      <c r="FD82" s="255"/>
      <c r="FE82" s="255"/>
      <c r="FF82" s="255"/>
      <c r="FG82" s="255"/>
      <c r="FH82" s="255"/>
      <c r="FI82" s="255"/>
      <c r="FJ82" s="255"/>
      <c r="FK82" s="255"/>
      <c r="FL82" s="255"/>
      <c r="FM82" s="255"/>
      <c r="FN82" s="255"/>
      <c r="FO82" s="255"/>
      <c r="FP82" s="255"/>
      <c r="FQ82" s="255"/>
      <c r="FR82" s="255"/>
      <c r="FS82" s="255"/>
      <c r="FT82" s="255"/>
      <c r="FU82" s="255"/>
      <c r="FV82" s="255"/>
      <c r="FW82" s="255"/>
      <c r="FX82" s="255"/>
      <c r="FY82" s="255"/>
      <c r="FZ82" s="255"/>
      <c r="GA82" s="255"/>
      <c r="GB82" s="255"/>
      <c r="GC82" s="255"/>
      <c r="GD82" s="255"/>
      <c r="GE82" s="255"/>
      <c r="GF82" s="255"/>
      <c r="GG82" s="255"/>
      <c r="GH82" s="255"/>
      <c r="GI82" s="255"/>
      <c r="GJ82" s="255"/>
      <c r="GK82" s="255"/>
      <c r="GL82" s="255"/>
      <c r="GM82" s="255"/>
      <c r="GN82" s="255"/>
      <c r="GO82" s="255"/>
      <c r="GP82" s="255"/>
      <c r="GQ82" s="255"/>
      <c r="GR82" s="255"/>
      <c r="GS82" s="255"/>
      <c r="GT82" s="255"/>
      <c r="GU82" s="255"/>
      <c r="GV82" s="255"/>
      <c r="GW82" s="255"/>
      <c r="GX82" s="255"/>
      <c r="GY82" s="255"/>
      <c r="GZ82" s="255"/>
      <c r="HA82" s="255"/>
      <c r="HB82" s="255"/>
      <c r="HC82" s="255"/>
      <c r="HD82" s="255"/>
      <c r="HE82" s="255"/>
      <c r="HF82" s="255"/>
      <c r="HG82" s="255"/>
      <c r="HH82" s="255"/>
      <c r="HI82" s="255"/>
      <c r="HJ82" s="255"/>
      <c r="HK82" s="255"/>
      <c r="HL82" s="255"/>
      <c r="HM82" s="255"/>
      <c r="HN82" s="255"/>
      <c r="HO82" s="255"/>
      <c r="HP82" s="255"/>
      <c r="HQ82" s="255"/>
      <c r="HR82" s="255"/>
      <c r="HS82" s="255"/>
      <c r="HT82" s="255"/>
      <c r="HU82" s="255"/>
      <c r="HV82" s="255"/>
      <c r="HW82" s="255"/>
      <c r="HX82" s="255"/>
      <c r="HY82" s="255"/>
      <c r="HZ82" s="255"/>
      <c r="IA82" s="255"/>
      <c r="IB82" s="255"/>
      <c r="IC82" s="255"/>
      <c r="ID82" s="255"/>
      <c r="IE82" s="255"/>
      <c r="IF82" s="255"/>
      <c r="IG82" s="255"/>
      <c r="IH82" s="255"/>
      <c r="II82" s="255"/>
      <c r="IJ82" s="255"/>
      <c r="IK82" s="255"/>
      <c r="IL82" s="255"/>
      <c r="IM82" s="255"/>
      <c r="IN82" s="255"/>
      <c r="IO82" s="255"/>
      <c r="IP82" s="255"/>
      <c r="IQ82" s="255"/>
      <c r="IR82" s="255"/>
      <c r="IS82" s="255"/>
      <c r="IT82" s="255"/>
      <c r="IU82" s="255"/>
      <c r="IV82" s="255"/>
    </row>
    <row r="83" spans="1:256" ht="22.5" customHeight="1">
      <c r="A83" s="270"/>
      <c r="B83" s="270"/>
      <c r="C83" s="270"/>
      <c r="D83" s="270"/>
      <c r="E83" s="270" t="s">
        <v>56</v>
      </c>
      <c r="F83" s="1006"/>
      <c r="G83" s="1015"/>
      <c r="H83" s="255"/>
      <c r="I83" s="1015"/>
      <c r="J83" s="1015" t="s">
        <v>457</v>
      </c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  <c r="DL83" s="255"/>
      <c r="DM83" s="255"/>
      <c r="DN83" s="255"/>
      <c r="DO83" s="255"/>
      <c r="DP83" s="255"/>
      <c r="DQ83" s="255"/>
      <c r="DR83" s="255"/>
      <c r="DS83" s="255"/>
      <c r="DT83" s="255"/>
      <c r="DU83" s="255"/>
      <c r="DV83" s="255"/>
      <c r="DW83" s="255"/>
      <c r="DX83" s="255"/>
      <c r="DY83" s="255"/>
      <c r="DZ83" s="255"/>
      <c r="EA83" s="255"/>
      <c r="EB83" s="255"/>
      <c r="EC83" s="255"/>
      <c r="ED83" s="255"/>
      <c r="EE83" s="255"/>
      <c r="EF83" s="255"/>
      <c r="EG83" s="255"/>
      <c r="EH83" s="255"/>
      <c r="EI83" s="255"/>
      <c r="EJ83" s="255"/>
      <c r="EK83" s="255"/>
      <c r="EL83" s="255"/>
      <c r="EM83" s="255"/>
      <c r="EN83" s="255"/>
      <c r="EO83" s="255"/>
      <c r="EP83" s="255"/>
      <c r="EQ83" s="255"/>
      <c r="ER83" s="255"/>
      <c r="ES83" s="255"/>
      <c r="ET83" s="255"/>
      <c r="EU83" s="255"/>
      <c r="EV83" s="255"/>
      <c r="EW83" s="255"/>
      <c r="EX83" s="255"/>
      <c r="EY83" s="255"/>
      <c r="EZ83" s="255"/>
      <c r="FA83" s="255"/>
      <c r="FB83" s="255"/>
      <c r="FC83" s="255"/>
      <c r="FD83" s="255"/>
      <c r="FE83" s="255"/>
      <c r="FF83" s="255"/>
      <c r="FG83" s="255"/>
      <c r="FH83" s="255"/>
      <c r="FI83" s="255"/>
      <c r="FJ83" s="255"/>
      <c r="FK83" s="255"/>
      <c r="FL83" s="255"/>
      <c r="FM83" s="255"/>
      <c r="FN83" s="255"/>
      <c r="FO83" s="255"/>
      <c r="FP83" s="255"/>
      <c r="FQ83" s="255"/>
      <c r="FR83" s="255"/>
      <c r="FS83" s="255"/>
      <c r="FT83" s="255"/>
      <c r="FU83" s="255"/>
      <c r="FV83" s="255"/>
      <c r="FW83" s="255"/>
      <c r="FX83" s="255"/>
      <c r="FY83" s="255"/>
      <c r="FZ83" s="255"/>
      <c r="GA83" s="255"/>
      <c r="GB83" s="255"/>
      <c r="GC83" s="255"/>
      <c r="GD83" s="255"/>
      <c r="GE83" s="255"/>
      <c r="GF83" s="255"/>
      <c r="GG83" s="255"/>
      <c r="GH83" s="255"/>
      <c r="GI83" s="255"/>
      <c r="GJ83" s="255"/>
      <c r="GK83" s="255"/>
      <c r="GL83" s="255"/>
      <c r="GM83" s="255"/>
      <c r="GN83" s="255"/>
      <c r="GO83" s="255"/>
      <c r="GP83" s="255"/>
      <c r="GQ83" s="255"/>
      <c r="GR83" s="255"/>
      <c r="GS83" s="255"/>
      <c r="GT83" s="255"/>
      <c r="GU83" s="255"/>
      <c r="GV83" s="255"/>
      <c r="GW83" s="255"/>
      <c r="GX83" s="255"/>
      <c r="GY83" s="255"/>
      <c r="GZ83" s="255"/>
      <c r="HA83" s="255"/>
      <c r="HB83" s="255"/>
      <c r="HC83" s="255"/>
      <c r="HD83" s="255"/>
      <c r="HE83" s="255"/>
      <c r="HF83" s="255"/>
      <c r="HG83" s="255"/>
      <c r="HH83" s="255"/>
      <c r="HI83" s="255"/>
      <c r="HJ83" s="255"/>
      <c r="HK83" s="255"/>
      <c r="HL83" s="255"/>
      <c r="HM83" s="255"/>
      <c r="HN83" s="255"/>
      <c r="HO83" s="255"/>
      <c r="HP83" s="255"/>
      <c r="HQ83" s="255"/>
      <c r="HR83" s="255"/>
      <c r="HS83" s="255"/>
      <c r="HT83" s="255"/>
      <c r="HU83" s="255"/>
      <c r="HV83" s="255"/>
      <c r="HW83" s="255"/>
      <c r="HX83" s="255"/>
      <c r="HY83" s="255"/>
      <c r="HZ83" s="255"/>
      <c r="IA83" s="255"/>
      <c r="IB83" s="255"/>
      <c r="IC83" s="255"/>
      <c r="ID83" s="255"/>
      <c r="IE83" s="255"/>
      <c r="IF83" s="255"/>
      <c r="IG83" s="255"/>
      <c r="IH83" s="255"/>
      <c r="II83" s="255"/>
      <c r="IJ83" s="255"/>
      <c r="IK83" s="255"/>
      <c r="IL83" s="255"/>
      <c r="IM83" s="255"/>
      <c r="IN83" s="255"/>
      <c r="IO83" s="255"/>
      <c r="IP83" s="255"/>
      <c r="IQ83" s="255"/>
      <c r="IR83" s="255"/>
      <c r="IS83" s="255"/>
      <c r="IT83" s="255"/>
      <c r="IU83" s="255"/>
      <c r="IV83" s="255"/>
    </row>
    <row r="84" spans="1:256" ht="22.5" customHeight="1">
      <c r="A84" s="270"/>
      <c r="B84" s="270"/>
      <c r="C84" s="270"/>
      <c r="D84" s="270"/>
      <c r="E84" s="270"/>
      <c r="F84" s="1006"/>
      <c r="G84" s="1015"/>
      <c r="H84" s="255"/>
      <c r="I84" s="1015"/>
      <c r="J84" s="1019" t="s">
        <v>458</v>
      </c>
      <c r="K84" s="1015"/>
      <c r="L84" s="1015"/>
      <c r="M84" s="1015"/>
      <c r="N84" s="1015"/>
      <c r="O84" s="1015"/>
      <c r="P84" s="1015"/>
      <c r="Q84" s="1015"/>
      <c r="R84" s="1015"/>
      <c r="S84" s="1015"/>
      <c r="T84" s="1015"/>
      <c r="U84" s="1015"/>
      <c r="V84" s="1015"/>
      <c r="W84" s="101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  <c r="EF84" s="255"/>
      <c r="EG84" s="255"/>
      <c r="EH84" s="255"/>
      <c r="EI84" s="255"/>
      <c r="EJ84" s="255"/>
      <c r="EK84" s="255"/>
      <c r="EL84" s="255"/>
      <c r="EM84" s="255"/>
      <c r="EN84" s="255"/>
      <c r="EO84" s="255"/>
      <c r="EP84" s="255"/>
      <c r="EQ84" s="255"/>
      <c r="ER84" s="255"/>
      <c r="ES84" s="255"/>
      <c r="ET84" s="255"/>
      <c r="EU84" s="255"/>
      <c r="EV84" s="255"/>
      <c r="EW84" s="255"/>
      <c r="EX84" s="255"/>
      <c r="EY84" s="255"/>
      <c r="EZ84" s="255"/>
      <c r="FA84" s="255"/>
      <c r="FB84" s="255"/>
      <c r="FC84" s="255"/>
      <c r="FD84" s="255"/>
      <c r="FE84" s="255"/>
      <c r="FF84" s="255"/>
      <c r="FG84" s="255"/>
      <c r="FH84" s="255"/>
      <c r="FI84" s="255"/>
      <c r="FJ84" s="255"/>
      <c r="FK84" s="255"/>
      <c r="FL84" s="255"/>
      <c r="FM84" s="255"/>
      <c r="FN84" s="255"/>
      <c r="FO84" s="255"/>
      <c r="FP84" s="255"/>
      <c r="FQ84" s="255"/>
      <c r="FR84" s="255"/>
      <c r="FS84" s="255"/>
      <c r="FT84" s="255"/>
      <c r="FU84" s="255"/>
      <c r="FV84" s="255"/>
      <c r="FW84" s="255"/>
      <c r="FX84" s="255"/>
      <c r="FY84" s="255"/>
      <c r="FZ84" s="255"/>
      <c r="GA84" s="255"/>
      <c r="GB84" s="255"/>
      <c r="GC84" s="255"/>
      <c r="GD84" s="255"/>
      <c r="GE84" s="255"/>
      <c r="GF84" s="255"/>
      <c r="GG84" s="255"/>
      <c r="GH84" s="255"/>
      <c r="GI84" s="255"/>
      <c r="GJ84" s="255"/>
      <c r="GK84" s="255"/>
      <c r="GL84" s="255"/>
      <c r="GM84" s="255"/>
      <c r="GN84" s="255"/>
      <c r="GO84" s="255"/>
      <c r="GP84" s="255"/>
      <c r="GQ84" s="255"/>
      <c r="GR84" s="255"/>
      <c r="GS84" s="255"/>
      <c r="GT84" s="255"/>
      <c r="GU84" s="255"/>
      <c r="GV84" s="255"/>
      <c r="GW84" s="255"/>
      <c r="GX84" s="255"/>
      <c r="GY84" s="255"/>
      <c r="GZ84" s="255"/>
      <c r="HA84" s="255"/>
      <c r="HB84" s="255"/>
      <c r="HC84" s="255"/>
      <c r="HD84" s="255"/>
      <c r="HE84" s="255"/>
      <c r="HF84" s="255"/>
      <c r="HG84" s="255"/>
      <c r="HH84" s="255"/>
      <c r="HI84" s="255"/>
      <c r="HJ84" s="255"/>
      <c r="HK84" s="255"/>
      <c r="HL84" s="255"/>
      <c r="HM84" s="255"/>
      <c r="HN84" s="255"/>
      <c r="HO84" s="255"/>
      <c r="HP84" s="255"/>
      <c r="HQ84" s="255"/>
      <c r="HR84" s="255"/>
      <c r="HS84" s="255"/>
      <c r="HT84" s="255"/>
      <c r="HU84" s="255"/>
      <c r="HV84" s="255"/>
      <c r="HW84" s="255"/>
      <c r="HX84" s="255"/>
      <c r="HY84" s="255"/>
      <c r="HZ84" s="255"/>
      <c r="IA84" s="255"/>
      <c r="IB84" s="255"/>
      <c r="IC84" s="255"/>
      <c r="ID84" s="255"/>
      <c r="IE84" s="255"/>
      <c r="IF84" s="255"/>
      <c r="IG84" s="255"/>
      <c r="IH84" s="255"/>
      <c r="II84" s="255"/>
      <c r="IJ84" s="255"/>
      <c r="IK84" s="255"/>
      <c r="IL84" s="255"/>
      <c r="IM84" s="255"/>
      <c r="IN84" s="255"/>
      <c r="IO84" s="255"/>
      <c r="IP84" s="255"/>
      <c r="IQ84" s="255"/>
      <c r="IR84" s="255"/>
      <c r="IS84" s="255"/>
      <c r="IT84" s="255"/>
      <c r="IU84" s="255"/>
      <c r="IV84" s="255"/>
    </row>
    <row r="85" spans="1:256" ht="22.5" customHeight="1">
      <c r="A85" s="270"/>
      <c r="B85" s="270"/>
      <c r="C85" s="270"/>
      <c r="D85" s="270"/>
      <c r="E85" s="270" t="s">
        <v>57</v>
      </c>
      <c r="F85" s="1006"/>
      <c r="G85" s="1015"/>
      <c r="H85" s="255"/>
      <c r="I85" s="1015"/>
      <c r="J85" s="1015" t="s">
        <v>58</v>
      </c>
      <c r="K85" s="1015"/>
      <c r="L85" s="1015"/>
      <c r="M85" s="1015"/>
      <c r="N85" s="1015"/>
      <c r="O85" s="1015"/>
      <c r="P85" s="1015"/>
      <c r="Q85" s="1015"/>
      <c r="R85" s="1015"/>
      <c r="S85" s="1015"/>
      <c r="T85" s="1015"/>
      <c r="U85" s="1015"/>
      <c r="V85" s="1015"/>
      <c r="W85" s="101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  <c r="DO85" s="255"/>
      <c r="DP85" s="255"/>
      <c r="DQ85" s="255"/>
      <c r="DR85" s="255"/>
      <c r="DS85" s="255"/>
      <c r="DT85" s="255"/>
      <c r="DU85" s="255"/>
      <c r="DV85" s="255"/>
      <c r="DW85" s="255"/>
      <c r="DX85" s="255"/>
      <c r="DY85" s="255"/>
      <c r="DZ85" s="255"/>
      <c r="EA85" s="255"/>
      <c r="EB85" s="255"/>
      <c r="EC85" s="255"/>
      <c r="ED85" s="255"/>
      <c r="EE85" s="255"/>
      <c r="EF85" s="255"/>
      <c r="EG85" s="255"/>
      <c r="EH85" s="255"/>
      <c r="EI85" s="255"/>
      <c r="EJ85" s="255"/>
      <c r="EK85" s="255"/>
      <c r="EL85" s="255"/>
      <c r="EM85" s="255"/>
      <c r="EN85" s="255"/>
      <c r="EO85" s="255"/>
      <c r="EP85" s="255"/>
      <c r="EQ85" s="255"/>
      <c r="ER85" s="255"/>
      <c r="ES85" s="255"/>
      <c r="ET85" s="255"/>
      <c r="EU85" s="255"/>
      <c r="EV85" s="255"/>
      <c r="EW85" s="255"/>
      <c r="EX85" s="255"/>
      <c r="EY85" s="255"/>
      <c r="EZ85" s="255"/>
      <c r="FA85" s="255"/>
      <c r="FB85" s="255"/>
      <c r="FC85" s="255"/>
      <c r="FD85" s="255"/>
      <c r="FE85" s="255"/>
      <c r="FF85" s="255"/>
      <c r="FG85" s="255"/>
      <c r="FH85" s="255"/>
      <c r="FI85" s="255"/>
      <c r="FJ85" s="255"/>
      <c r="FK85" s="255"/>
      <c r="FL85" s="255"/>
      <c r="FM85" s="255"/>
      <c r="FN85" s="255"/>
      <c r="FO85" s="255"/>
      <c r="FP85" s="255"/>
      <c r="FQ85" s="255"/>
      <c r="FR85" s="255"/>
      <c r="FS85" s="255"/>
      <c r="FT85" s="255"/>
      <c r="FU85" s="255"/>
      <c r="FV85" s="255"/>
      <c r="FW85" s="255"/>
      <c r="FX85" s="255"/>
      <c r="FY85" s="255"/>
      <c r="FZ85" s="255"/>
      <c r="GA85" s="255"/>
      <c r="GB85" s="255"/>
      <c r="GC85" s="255"/>
      <c r="GD85" s="255"/>
      <c r="GE85" s="255"/>
      <c r="GF85" s="255"/>
      <c r="GG85" s="255"/>
      <c r="GH85" s="255"/>
      <c r="GI85" s="255"/>
      <c r="GJ85" s="255"/>
      <c r="GK85" s="255"/>
      <c r="GL85" s="255"/>
      <c r="GM85" s="255"/>
      <c r="GN85" s="255"/>
      <c r="GO85" s="255"/>
      <c r="GP85" s="255"/>
      <c r="GQ85" s="255"/>
      <c r="GR85" s="255"/>
      <c r="GS85" s="255"/>
      <c r="GT85" s="255"/>
      <c r="GU85" s="255"/>
      <c r="GV85" s="255"/>
      <c r="GW85" s="255"/>
      <c r="GX85" s="255"/>
      <c r="GY85" s="255"/>
      <c r="GZ85" s="255"/>
      <c r="HA85" s="255"/>
      <c r="HB85" s="255"/>
      <c r="HC85" s="255"/>
      <c r="HD85" s="255"/>
      <c r="HE85" s="255"/>
      <c r="HF85" s="255"/>
      <c r="HG85" s="255"/>
      <c r="HH85" s="255"/>
      <c r="HI85" s="255"/>
      <c r="HJ85" s="255"/>
      <c r="HK85" s="255"/>
      <c r="HL85" s="255"/>
      <c r="HM85" s="255"/>
      <c r="HN85" s="255"/>
      <c r="HO85" s="255"/>
      <c r="HP85" s="255"/>
      <c r="HQ85" s="255"/>
      <c r="HR85" s="255"/>
      <c r="HS85" s="255"/>
      <c r="HT85" s="255"/>
      <c r="HU85" s="255"/>
      <c r="HV85" s="255"/>
      <c r="HW85" s="255"/>
      <c r="HX85" s="255"/>
      <c r="HY85" s="255"/>
      <c r="HZ85" s="255"/>
      <c r="IA85" s="255"/>
      <c r="IB85" s="255"/>
      <c r="IC85" s="255"/>
      <c r="ID85" s="255"/>
      <c r="IE85" s="255"/>
      <c r="IF85" s="255"/>
      <c r="IG85" s="255"/>
      <c r="IH85" s="255"/>
      <c r="II85" s="255"/>
      <c r="IJ85" s="255"/>
      <c r="IK85" s="255"/>
      <c r="IL85" s="255"/>
      <c r="IM85" s="255"/>
      <c r="IN85" s="255"/>
      <c r="IO85" s="255"/>
      <c r="IP85" s="255"/>
      <c r="IQ85" s="255"/>
      <c r="IR85" s="255"/>
      <c r="IS85" s="255"/>
      <c r="IT85" s="255"/>
      <c r="IU85" s="255"/>
      <c r="IV85" s="255"/>
    </row>
    <row r="86" spans="1:256" ht="22.5" customHeight="1">
      <c r="A86" s="270"/>
      <c r="B86" s="270"/>
      <c r="C86" s="270"/>
      <c r="D86" s="270"/>
      <c r="E86" s="270" t="s">
        <v>59</v>
      </c>
      <c r="F86" s="1006"/>
      <c r="G86" s="1015"/>
      <c r="H86" s="255"/>
      <c r="I86" s="1015"/>
      <c r="J86" s="1015" t="s">
        <v>275</v>
      </c>
      <c r="K86" s="1015"/>
      <c r="L86" s="1015"/>
      <c r="M86" s="1015"/>
      <c r="N86" s="1015"/>
      <c r="O86" s="1015"/>
      <c r="P86" s="1015"/>
      <c r="Q86" s="1015"/>
      <c r="R86" s="1015"/>
      <c r="S86" s="1015"/>
      <c r="T86" s="1015"/>
      <c r="U86" s="1015"/>
      <c r="V86" s="1015"/>
      <c r="W86" s="101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  <c r="DO86" s="255"/>
      <c r="DP86" s="255"/>
      <c r="DQ86" s="255"/>
      <c r="DR86" s="255"/>
      <c r="DS86" s="255"/>
      <c r="DT86" s="255"/>
      <c r="DU86" s="255"/>
      <c r="DV86" s="255"/>
      <c r="DW86" s="255"/>
      <c r="DX86" s="255"/>
      <c r="DY86" s="255"/>
      <c r="DZ86" s="255"/>
      <c r="EA86" s="255"/>
      <c r="EB86" s="255"/>
      <c r="EC86" s="255"/>
      <c r="ED86" s="255"/>
      <c r="EE86" s="255"/>
      <c r="EF86" s="255"/>
      <c r="EG86" s="255"/>
      <c r="EH86" s="255"/>
      <c r="EI86" s="255"/>
      <c r="EJ86" s="255"/>
      <c r="EK86" s="255"/>
      <c r="EL86" s="255"/>
      <c r="EM86" s="255"/>
      <c r="EN86" s="255"/>
      <c r="EO86" s="255"/>
      <c r="EP86" s="255"/>
      <c r="EQ86" s="255"/>
      <c r="ER86" s="255"/>
      <c r="ES86" s="255"/>
      <c r="ET86" s="255"/>
      <c r="EU86" s="255"/>
      <c r="EV86" s="255"/>
      <c r="EW86" s="255"/>
      <c r="EX86" s="255"/>
      <c r="EY86" s="255"/>
      <c r="EZ86" s="255"/>
      <c r="FA86" s="255"/>
      <c r="FB86" s="255"/>
      <c r="FC86" s="255"/>
      <c r="FD86" s="255"/>
      <c r="FE86" s="255"/>
      <c r="FF86" s="255"/>
      <c r="FG86" s="255"/>
      <c r="FH86" s="255"/>
      <c r="FI86" s="255"/>
      <c r="FJ86" s="255"/>
      <c r="FK86" s="255"/>
      <c r="FL86" s="255"/>
      <c r="FM86" s="255"/>
      <c r="FN86" s="255"/>
      <c r="FO86" s="255"/>
      <c r="FP86" s="255"/>
      <c r="FQ86" s="255"/>
      <c r="FR86" s="255"/>
      <c r="FS86" s="255"/>
      <c r="FT86" s="255"/>
      <c r="FU86" s="255"/>
      <c r="FV86" s="255"/>
      <c r="FW86" s="255"/>
      <c r="FX86" s="255"/>
      <c r="FY86" s="255"/>
      <c r="FZ86" s="255"/>
      <c r="GA86" s="255"/>
      <c r="GB86" s="255"/>
      <c r="GC86" s="255"/>
      <c r="GD86" s="255"/>
      <c r="GE86" s="255"/>
      <c r="GF86" s="255"/>
      <c r="GG86" s="255"/>
      <c r="GH86" s="255"/>
      <c r="GI86" s="255"/>
      <c r="GJ86" s="255"/>
      <c r="GK86" s="255"/>
      <c r="GL86" s="255"/>
      <c r="GM86" s="255"/>
      <c r="GN86" s="255"/>
      <c r="GO86" s="255"/>
      <c r="GP86" s="255"/>
      <c r="GQ86" s="255"/>
      <c r="GR86" s="255"/>
      <c r="GS86" s="255"/>
      <c r="GT86" s="255"/>
      <c r="GU86" s="255"/>
      <c r="GV86" s="255"/>
      <c r="GW86" s="255"/>
      <c r="GX86" s="255"/>
      <c r="GY86" s="255"/>
      <c r="GZ86" s="255"/>
      <c r="HA86" s="255"/>
      <c r="HB86" s="255"/>
      <c r="HC86" s="255"/>
      <c r="HD86" s="255"/>
      <c r="HE86" s="255"/>
      <c r="HF86" s="255"/>
      <c r="HG86" s="255"/>
      <c r="HH86" s="255"/>
      <c r="HI86" s="255"/>
      <c r="HJ86" s="255"/>
      <c r="HK86" s="255"/>
      <c r="HL86" s="255"/>
      <c r="HM86" s="255"/>
      <c r="HN86" s="255"/>
      <c r="HO86" s="255"/>
      <c r="HP86" s="255"/>
      <c r="HQ86" s="255"/>
      <c r="HR86" s="255"/>
      <c r="HS86" s="255"/>
      <c r="HT86" s="255"/>
      <c r="HU86" s="255"/>
      <c r="HV86" s="255"/>
      <c r="HW86" s="255"/>
      <c r="HX86" s="255"/>
      <c r="HY86" s="255"/>
      <c r="HZ86" s="255"/>
      <c r="IA86" s="255"/>
      <c r="IB86" s="255"/>
      <c r="IC86" s="255"/>
      <c r="ID86" s="255"/>
      <c r="IE86" s="255"/>
      <c r="IF86" s="255"/>
      <c r="IG86" s="255"/>
      <c r="IH86" s="255"/>
      <c r="II86" s="255"/>
      <c r="IJ86" s="255"/>
      <c r="IK86" s="255"/>
      <c r="IL86" s="255"/>
      <c r="IM86" s="255"/>
      <c r="IN86" s="255"/>
      <c r="IO86" s="255"/>
      <c r="IP86" s="255"/>
      <c r="IQ86" s="255"/>
      <c r="IR86" s="255"/>
      <c r="IS86" s="255"/>
      <c r="IT86" s="255"/>
      <c r="IU86" s="255"/>
      <c r="IV86" s="255"/>
    </row>
    <row r="87" spans="1:256" ht="22.5" customHeight="1">
      <c r="A87" s="270"/>
      <c r="B87" s="270"/>
      <c r="C87" s="270"/>
      <c r="D87" s="270"/>
      <c r="E87" s="270"/>
      <c r="F87" s="1006"/>
      <c r="G87" s="1015"/>
      <c r="H87" s="255"/>
      <c r="I87" s="1015"/>
      <c r="J87" s="1019" t="s">
        <v>459</v>
      </c>
      <c r="K87" s="1015"/>
      <c r="L87" s="1015"/>
      <c r="M87" s="1015"/>
      <c r="N87" s="1015"/>
      <c r="O87" s="1015"/>
      <c r="P87" s="1015"/>
      <c r="Q87" s="1015"/>
      <c r="R87" s="1015"/>
      <c r="S87" s="1015"/>
      <c r="T87" s="1015"/>
      <c r="U87" s="1015"/>
      <c r="V87" s="1015"/>
      <c r="W87" s="101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  <c r="DL87" s="255"/>
      <c r="DM87" s="255"/>
      <c r="DN87" s="255"/>
      <c r="DO87" s="255"/>
      <c r="DP87" s="255"/>
      <c r="DQ87" s="255"/>
      <c r="DR87" s="255"/>
      <c r="DS87" s="255"/>
      <c r="DT87" s="255"/>
      <c r="DU87" s="255"/>
      <c r="DV87" s="255"/>
      <c r="DW87" s="255"/>
      <c r="DX87" s="255"/>
      <c r="DY87" s="255"/>
      <c r="DZ87" s="255"/>
      <c r="EA87" s="255"/>
      <c r="EB87" s="255"/>
      <c r="EC87" s="255"/>
      <c r="ED87" s="255"/>
      <c r="EE87" s="255"/>
      <c r="EF87" s="255"/>
      <c r="EG87" s="255"/>
      <c r="EH87" s="255"/>
      <c r="EI87" s="255"/>
      <c r="EJ87" s="255"/>
      <c r="EK87" s="255"/>
      <c r="EL87" s="255"/>
      <c r="EM87" s="255"/>
      <c r="EN87" s="255"/>
      <c r="EO87" s="255"/>
      <c r="EP87" s="255"/>
      <c r="EQ87" s="255"/>
      <c r="ER87" s="255"/>
      <c r="ES87" s="255"/>
      <c r="ET87" s="255"/>
      <c r="EU87" s="255"/>
      <c r="EV87" s="255"/>
      <c r="EW87" s="255"/>
      <c r="EX87" s="255"/>
      <c r="EY87" s="255"/>
      <c r="EZ87" s="255"/>
      <c r="FA87" s="255"/>
      <c r="FB87" s="255"/>
      <c r="FC87" s="255"/>
      <c r="FD87" s="255"/>
      <c r="FE87" s="255"/>
      <c r="FF87" s="255"/>
      <c r="FG87" s="255"/>
      <c r="FH87" s="255"/>
      <c r="FI87" s="255"/>
      <c r="FJ87" s="255"/>
      <c r="FK87" s="255"/>
      <c r="FL87" s="255"/>
      <c r="FM87" s="255"/>
      <c r="FN87" s="255"/>
      <c r="FO87" s="255"/>
      <c r="FP87" s="255"/>
      <c r="FQ87" s="255"/>
      <c r="FR87" s="255"/>
      <c r="FS87" s="255"/>
      <c r="FT87" s="255"/>
      <c r="FU87" s="255"/>
      <c r="FV87" s="255"/>
      <c r="FW87" s="255"/>
      <c r="FX87" s="255"/>
      <c r="FY87" s="255"/>
      <c r="FZ87" s="255"/>
      <c r="GA87" s="255"/>
      <c r="GB87" s="255"/>
      <c r="GC87" s="255"/>
      <c r="GD87" s="255"/>
      <c r="GE87" s="255"/>
      <c r="GF87" s="255"/>
      <c r="GG87" s="255"/>
      <c r="GH87" s="255"/>
      <c r="GI87" s="255"/>
      <c r="GJ87" s="255"/>
      <c r="GK87" s="255"/>
      <c r="GL87" s="255"/>
      <c r="GM87" s="255"/>
      <c r="GN87" s="255"/>
      <c r="GO87" s="255"/>
      <c r="GP87" s="255"/>
      <c r="GQ87" s="255"/>
      <c r="GR87" s="255"/>
      <c r="GS87" s="255"/>
      <c r="GT87" s="255"/>
      <c r="GU87" s="255"/>
      <c r="GV87" s="255"/>
      <c r="GW87" s="255"/>
      <c r="GX87" s="255"/>
      <c r="GY87" s="255"/>
      <c r="GZ87" s="255"/>
      <c r="HA87" s="255"/>
      <c r="HB87" s="255"/>
      <c r="HC87" s="255"/>
      <c r="HD87" s="255"/>
      <c r="HE87" s="255"/>
      <c r="HF87" s="255"/>
      <c r="HG87" s="255"/>
      <c r="HH87" s="255"/>
      <c r="HI87" s="255"/>
      <c r="HJ87" s="255"/>
      <c r="HK87" s="255"/>
      <c r="HL87" s="255"/>
      <c r="HM87" s="255"/>
      <c r="HN87" s="255"/>
      <c r="HO87" s="255"/>
      <c r="HP87" s="255"/>
      <c r="HQ87" s="255"/>
      <c r="HR87" s="255"/>
      <c r="HS87" s="255"/>
      <c r="HT87" s="255"/>
      <c r="HU87" s="255"/>
      <c r="HV87" s="255"/>
      <c r="HW87" s="255"/>
      <c r="HX87" s="255"/>
      <c r="HY87" s="255"/>
      <c r="HZ87" s="255"/>
      <c r="IA87" s="255"/>
      <c r="IB87" s="255"/>
      <c r="IC87" s="255"/>
      <c r="ID87" s="255"/>
      <c r="IE87" s="255"/>
      <c r="IF87" s="255"/>
      <c r="IG87" s="255"/>
      <c r="IH87" s="255"/>
      <c r="II87" s="255"/>
      <c r="IJ87" s="255"/>
      <c r="IK87" s="255"/>
      <c r="IL87" s="255"/>
      <c r="IM87" s="255"/>
      <c r="IN87" s="255"/>
      <c r="IO87" s="255"/>
      <c r="IP87" s="255"/>
      <c r="IQ87" s="255"/>
      <c r="IR87" s="255"/>
      <c r="IS87" s="255"/>
      <c r="IT87" s="255"/>
      <c r="IU87" s="255"/>
      <c r="IV87" s="255"/>
    </row>
    <row r="88" spans="1:256" ht="5.25" customHeight="1">
      <c r="A88" s="270"/>
      <c r="B88" s="270"/>
      <c r="C88" s="270"/>
      <c r="D88" s="270"/>
      <c r="E88" s="270"/>
      <c r="F88" s="1006"/>
      <c r="G88" s="1015"/>
      <c r="H88" s="255"/>
      <c r="I88" s="1015"/>
      <c r="J88" s="1019"/>
      <c r="K88" s="1015"/>
      <c r="L88" s="1015"/>
      <c r="M88" s="1015"/>
      <c r="N88" s="1015"/>
      <c r="O88" s="1015"/>
      <c r="P88" s="1015"/>
      <c r="Q88" s="1015"/>
      <c r="R88" s="1015"/>
      <c r="S88" s="1015"/>
      <c r="T88" s="1015"/>
      <c r="U88" s="1015"/>
      <c r="V88" s="1015"/>
      <c r="W88" s="101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  <c r="DL88" s="255"/>
      <c r="DM88" s="255"/>
      <c r="DN88" s="255"/>
      <c r="DO88" s="255"/>
      <c r="DP88" s="255"/>
      <c r="DQ88" s="255"/>
      <c r="DR88" s="255"/>
      <c r="DS88" s="255"/>
      <c r="DT88" s="255"/>
      <c r="DU88" s="255"/>
      <c r="DV88" s="255"/>
      <c r="DW88" s="255"/>
      <c r="DX88" s="255"/>
      <c r="DY88" s="255"/>
      <c r="DZ88" s="255"/>
      <c r="EA88" s="255"/>
      <c r="EB88" s="255"/>
      <c r="EC88" s="255"/>
      <c r="ED88" s="255"/>
      <c r="EE88" s="255"/>
      <c r="EF88" s="255"/>
      <c r="EG88" s="255"/>
      <c r="EH88" s="255"/>
      <c r="EI88" s="255"/>
      <c r="EJ88" s="255"/>
      <c r="EK88" s="255"/>
      <c r="EL88" s="255"/>
      <c r="EM88" s="255"/>
      <c r="EN88" s="255"/>
      <c r="EO88" s="255"/>
      <c r="EP88" s="255"/>
      <c r="EQ88" s="255"/>
      <c r="ER88" s="255"/>
      <c r="ES88" s="255"/>
      <c r="ET88" s="255"/>
      <c r="EU88" s="255"/>
      <c r="EV88" s="255"/>
      <c r="EW88" s="255"/>
      <c r="EX88" s="255"/>
      <c r="EY88" s="255"/>
      <c r="EZ88" s="255"/>
      <c r="FA88" s="255"/>
      <c r="FB88" s="255"/>
      <c r="FC88" s="255"/>
      <c r="FD88" s="255"/>
      <c r="FE88" s="255"/>
      <c r="FF88" s="255"/>
      <c r="FG88" s="255"/>
      <c r="FH88" s="255"/>
      <c r="FI88" s="255"/>
      <c r="FJ88" s="255"/>
      <c r="FK88" s="255"/>
      <c r="FL88" s="255"/>
      <c r="FM88" s="255"/>
      <c r="FN88" s="255"/>
      <c r="FO88" s="255"/>
      <c r="FP88" s="255"/>
      <c r="FQ88" s="255"/>
      <c r="FR88" s="255"/>
      <c r="FS88" s="255"/>
      <c r="FT88" s="255"/>
      <c r="FU88" s="255"/>
      <c r="FV88" s="255"/>
      <c r="FW88" s="255"/>
      <c r="FX88" s="255"/>
      <c r="FY88" s="255"/>
      <c r="FZ88" s="255"/>
      <c r="GA88" s="255"/>
      <c r="GB88" s="255"/>
      <c r="GC88" s="255"/>
      <c r="GD88" s="255"/>
      <c r="GE88" s="255"/>
      <c r="GF88" s="255"/>
      <c r="GG88" s="255"/>
      <c r="GH88" s="255"/>
      <c r="GI88" s="255"/>
      <c r="GJ88" s="255"/>
      <c r="GK88" s="255"/>
      <c r="GL88" s="255"/>
      <c r="GM88" s="255"/>
      <c r="GN88" s="255"/>
      <c r="GO88" s="255"/>
      <c r="GP88" s="255"/>
      <c r="GQ88" s="255"/>
      <c r="GR88" s="255"/>
      <c r="GS88" s="255"/>
      <c r="GT88" s="255"/>
      <c r="GU88" s="255"/>
      <c r="GV88" s="255"/>
      <c r="GW88" s="255"/>
      <c r="GX88" s="255"/>
      <c r="GY88" s="255"/>
      <c r="GZ88" s="255"/>
      <c r="HA88" s="255"/>
      <c r="HB88" s="255"/>
      <c r="HC88" s="255"/>
      <c r="HD88" s="255"/>
      <c r="HE88" s="255"/>
      <c r="HF88" s="255"/>
      <c r="HG88" s="255"/>
      <c r="HH88" s="255"/>
      <c r="HI88" s="255"/>
      <c r="HJ88" s="255"/>
      <c r="HK88" s="255"/>
      <c r="HL88" s="255"/>
      <c r="HM88" s="255"/>
      <c r="HN88" s="255"/>
      <c r="HO88" s="255"/>
      <c r="HP88" s="255"/>
      <c r="HQ88" s="255"/>
      <c r="HR88" s="255"/>
      <c r="HS88" s="255"/>
      <c r="HT88" s="255"/>
      <c r="HU88" s="255"/>
      <c r="HV88" s="255"/>
      <c r="HW88" s="255"/>
      <c r="HX88" s="255"/>
      <c r="HY88" s="255"/>
      <c r="HZ88" s="255"/>
      <c r="IA88" s="255"/>
      <c r="IB88" s="255"/>
      <c r="IC88" s="255"/>
      <c r="ID88" s="255"/>
      <c r="IE88" s="255"/>
      <c r="IF88" s="255"/>
      <c r="IG88" s="255"/>
      <c r="IH88" s="255"/>
      <c r="II88" s="255"/>
      <c r="IJ88" s="255"/>
      <c r="IK88" s="255"/>
      <c r="IL88" s="255"/>
      <c r="IM88" s="255"/>
      <c r="IN88" s="255"/>
      <c r="IO88" s="255"/>
      <c r="IP88" s="255"/>
      <c r="IQ88" s="255"/>
      <c r="IR88" s="255"/>
      <c r="IS88" s="255"/>
      <c r="IT88" s="255"/>
      <c r="IU88" s="255"/>
      <c r="IV88" s="255"/>
    </row>
    <row r="89" spans="1:256" ht="22.5" customHeight="1">
      <c r="A89" s="270"/>
      <c r="B89" s="270"/>
      <c r="C89" s="270"/>
      <c r="D89" s="270" t="s">
        <v>460</v>
      </c>
      <c r="E89" s="270"/>
      <c r="F89" s="1006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  <c r="DL89" s="255"/>
      <c r="DM89" s="255"/>
      <c r="DN89" s="255"/>
      <c r="DO89" s="255"/>
      <c r="DP89" s="255"/>
      <c r="DQ89" s="255"/>
      <c r="DR89" s="255"/>
      <c r="DS89" s="255"/>
      <c r="DT89" s="255"/>
      <c r="DU89" s="255"/>
      <c r="DV89" s="255"/>
      <c r="DW89" s="255"/>
      <c r="DX89" s="255"/>
      <c r="DY89" s="255"/>
      <c r="DZ89" s="255"/>
      <c r="EA89" s="255"/>
      <c r="EB89" s="255"/>
      <c r="EC89" s="255"/>
      <c r="ED89" s="255"/>
      <c r="EE89" s="255"/>
      <c r="EF89" s="255"/>
      <c r="EG89" s="255"/>
      <c r="EH89" s="255"/>
      <c r="EI89" s="255"/>
      <c r="EJ89" s="255"/>
      <c r="EK89" s="255"/>
      <c r="EL89" s="255"/>
      <c r="EM89" s="255"/>
      <c r="EN89" s="255"/>
      <c r="EO89" s="255"/>
      <c r="EP89" s="255"/>
      <c r="EQ89" s="255"/>
      <c r="ER89" s="255"/>
      <c r="ES89" s="255"/>
      <c r="ET89" s="255"/>
      <c r="EU89" s="255"/>
      <c r="EV89" s="255"/>
      <c r="EW89" s="255"/>
      <c r="EX89" s="255"/>
      <c r="EY89" s="255"/>
      <c r="EZ89" s="255"/>
      <c r="FA89" s="255"/>
      <c r="FB89" s="255"/>
      <c r="FC89" s="255"/>
      <c r="FD89" s="255"/>
      <c r="FE89" s="255"/>
      <c r="FF89" s="255"/>
      <c r="FG89" s="255"/>
      <c r="FH89" s="255"/>
      <c r="FI89" s="255"/>
      <c r="FJ89" s="255"/>
      <c r="FK89" s="255"/>
      <c r="FL89" s="255"/>
      <c r="FM89" s="255"/>
      <c r="FN89" s="255"/>
      <c r="FO89" s="255"/>
      <c r="FP89" s="255"/>
      <c r="FQ89" s="255"/>
      <c r="FR89" s="255"/>
      <c r="FS89" s="255"/>
      <c r="FT89" s="255"/>
      <c r="FU89" s="255"/>
      <c r="FV89" s="255"/>
      <c r="FW89" s="255"/>
      <c r="FX89" s="255"/>
      <c r="FY89" s="255"/>
      <c r="FZ89" s="255"/>
      <c r="GA89" s="255"/>
      <c r="GB89" s="255"/>
      <c r="GC89" s="255"/>
      <c r="GD89" s="255"/>
      <c r="GE89" s="255"/>
      <c r="GF89" s="255"/>
      <c r="GG89" s="255"/>
      <c r="GH89" s="255"/>
      <c r="GI89" s="255"/>
      <c r="GJ89" s="255"/>
      <c r="GK89" s="255"/>
      <c r="GL89" s="255"/>
      <c r="GM89" s="255"/>
      <c r="GN89" s="255"/>
      <c r="GO89" s="255"/>
      <c r="GP89" s="255"/>
      <c r="GQ89" s="255"/>
      <c r="GR89" s="255"/>
      <c r="GS89" s="255"/>
      <c r="GT89" s="255"/>
      <c r="GU89" s="255"/>
      <c r="GV89" s="255"/>
      <c r="GW89" s="255"/>
      <c r="GX89" s="255"/>
      <c r="GY89" s="255"/>
      <c r="GZ89" s="255"/>
      <c r="HA89" s="255"/>
      <c r="HB89" s="255"/>
      <c r="HC89" s="255"/>
      <c r="HD89" s="255"/>
      <c r="HE89" s="255"/>
      <c r="HF89" s="255"/>
      <c r="HG89" s="255"/>
      <c r="HH89" s="255"/>
      <c r="HI89" s="255"/>
      <c r="HJ89" s="255"/>
      <c r="HK89" s="255"/>
      <c r="HL89" s="255"/>
      <c r="HM89" s="255"/>
      <c r="HN89" s="255"/>
      <c r="HO89" s="255"/>
      <c r="HP89" s="255"/>
      <c r="HQ89" s="255"/>
      <c r="HR89" s="255"/>
      <c r="HS89" s="255"/>
      <c r="HT89" s="255"/>
      <c r="HU89" s="255"/>
      <c r="HV89" s="255"/>
      <c r="HW89" s="255"/>
      <c r="HX89" s="255"/>
      <c r="HY89" s="255"/>
      <c r="HZ89" s="255"/>
      <c r="IA89" s="255"/>
      <c r="IB89" s="255"/>
      <c r="IC89" s="255"/>
      <c r="ID89" s="255"/>
      <c r="IE89" s="255"/>
      <c r="IF89" s="255"/>
      <c r="IG89" s="255"/>
      <c r="IH89" s="255"/>
      <c r="II89" s="255"/>
      <c r="IJ89" s="255"/>
      <c r="IK89" s="255"/>
      <c r="IL89" s="255"/>
      <c r="IM89" s="255"/>
      <c r="IN89" s="255"/>
      <c r="IO89" s="255"/>
      <c r="IP89" s="255"/>
      <c r="IQ89" s="255"/>
      <c r="IR89" s="255"/>
      <c r="IS89" s="255"/>
      <c r="IT89" s="255"/>
      <c r="IU89" s="255"/>
      <c r="IV89" s="255"/>
    </row>
    <row r="90" spans="1:256" ht="22.5" customHeight="1">
      <c r="A90" s="250"/>
      <c r="B90" s="268"/>
      <c r="C90" s="268"/>
      <c r="D90" s="4" t="s">
        <v>461</v>
      </c>
      <c r="E90" s="27"/>
      <c r="F90" s="28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015"/>
      <c r="R90" s="1015"/>
      <c r="S90" s="1015"/>
      <c r="T90" s="1015"/>
      <c r="U90" s="1015"/>
      <c r="V90" s="1015"/>
      <c r="W90" s="101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  <c r="DL90" s="255"/>
      <c r="DM90" s="255"/>
      <c r="DN90" s="255"/>
      <c r="DO90" s="255"/>
      <c r="DP90" s="255"/>
      <c r="DQ90" s="255"/>
      <c r="DR90" s="255"/>
      <c r="DS90" s="255"/>
      <c r="DT90" s="255"/>
      <c r="DU90" s="255"/>
      <c r="DV90" s="255"/>
      <c r="DW90" s="255"/>
      <c r="DX90" s="255"/>
      <c r="DY90" s="255"/>
      <c r="DZ90" s="255"/>
      <c r="EA90" s="255"/>
      <c r="EB90" s="255"/>
      <c r="EC90" s="255"/>
      <c r="ED90" s="255"/>
      <c r="EE90" s="255"/>
      <c r="EF90" s="255"/>
      <c r="EG90" s="255"/>
      <c r="EH90" s="255"/>
      <c r="EI90" s="255"/>
      <c r="EJ90" s="255"/>
      <c r="EK90" s="255"/>
      <c r="EL90" s="255"/>
      <c r="EM90" s="255"/>
      <c r="EN90" s="255"/>
      <c r="EO90" s="255"/>
      <c r="EP90" s="255"/>
      <c r="EQ90" s="255"/>
      <c r="ER90" s="255"/>
      <c r="ES90" s="255"/>
      <c r="ET90" s="255"/>
      <c r="EU90" s="255"/>
      <c r="EV90" s="255"/>
      <c r="EW90" s="255"/>
      <c r="EX90" s="255"/>
      <c r="EY90" s="255"/>
      <c r="EZ90" s="255"/>
      <c r="FA90" s="255"/>
      <c r="FB90" s="255"/>
      <c r="FC90" s="255"/>
      <c r="FD90" s="255"/>
      <c r="FE90" s="255"/>
      <c r="FF90" s="255"/>
      <c r="FG90" s="255"/>
      <c r="FH90" s="255"/>
      <c r="FI90" s="255"/>
      <c r="FJ90" s="255"/>
      <c r="FK90" s="255"/>
      <c r="FL90" s="255"/>
      <c r="FM90" s="255"/>
      <c r="FN90" s="255"/>
      <c r="FO90" s="255"/>
      <c r="FP90" s="255"/>
      <c r="FQ90" s="255"/>
      <c r="FR90" s="255"/>
      <c r="FS90" s="255"/>
      <c r="FT90" s="255"/>
      <c r="FU90" s="255"/>
      <c r="FV90" s="255"/>
      <c r="FW90" s="255"/>
      <c r="FX90" s="255"/>
      <c r="FY90" s="255"/>
      <c r="FZ90" s="255"/>
      <c r="GA90" s="255"/>
      <c r="GB90" s="255"/>
      <c r="GC90" s="255"/>
      <c r="GD90" s="255"/>
      <c r="GE90" s="255"/>
      <c r="GF90" s="255"/>
      <c r="GG90" s="255"/>
      <c r="GH90" s="255"/>
      <c r="GI90" s="255"/>
      <c r="GJ90" s="255"/>
      <c r="GK90" s="255"/>
      <c r="GL90" s="255"/>
      <c r="GM90" s="255"/>
      <c r="GN90" s="255"/>
      <c r="GO90" s="255"/>
      <c r="GP90" s="255"/>
      <c r="GQ90" s="255"/>
      <c r="GR90" s="255"/>
      <c r="GS90" s="255"/>
      <c r="GT90" s="255"/>
      <c r="GU90" s="255"/>
      <c r="GV90" s="255"/>
      <c r="GW90" s="255"/>
      <c r="GX90" s="255"/>
      <c r="GY90" s="255"/>
      <c r="GZ90" s="255"/>
      <c r="HA90" s="255"/>
      <c r="HB90" s="255"/>
      <c r="HC90" s="255"/>
      <c r="HD90" s="255"/>
      <c r="HE90" s="255"/>
      <c r="HF90" s="255"/>
      <c r="HG90" s="255"/>
      <c r="HH90" s="255"/>
      <c r="HI90" s="255"/>
      <c r="HJ90" s="255"/>
      <c r="HK90" s="255"/>
      <c r="HL90" s="255"/>
      <c r="HM90" s="255"/>
      <c r="HN90" s="255"/>
      <c r="HO90" s="255"/>
      <c r="HP90" s="255"/>
      <c r="HQ90" s="255"/>
      <c r="HR90" s="255"/>
      <c r="HS90" s="255"/>
      <c r="HT90" s="255"/>
      <c r="HU90" s="255"/>
      <c r="HV90" s="255"/>
      <c r="HW90" s="255"/>
      <c r="HX90" s="255"/>
      <c r="HY90" s="255"/>
      <c r="HZ90" s="255"/>
      <c r="IA90" s="255"/>
      <c r="IB90" s="255"/>
      <c r="IC90" s="255"/>
      <c r="ID90" s="255"/>
      <c r="IE90" s="255"/>
      <c r="IF90" s="255"/>
      <c r="IG90" s="255"/>
      <c r="IH90" s="255"/>
      <c r="II90" s="255"/>
      <c r="IJ90" s="255"/>
      <c r="IK90" s="255"/>
      <c r="IL90" s="255"/>
      <c r="IM90" s="255"/>
      <c r="IN90" s="255"/>
      <c r="IO90" s="255"/>
      <c r="IP90" s="255"/>
      <c r="IQ90" s="255"/>
      <c r="IR90" s="255"/>
      <c r="IS90" s="255"/>
      <c r="IT90" s="255"/>
      <c r="IU90" s="255"/>
      <c r="IV90" s="255"/>
    </row>
    <row r="91" spans="1:256" ht="22.5" customHeight="1">
      <c r="A91" s="250"/>
      <c r="B91" s="4" t="s">
        <v>462</v>
      </c>
      <c r="C91" s="27"/>
      <c r="D91" s="27"/>
      <c r="E91" s="27"/>
      <c r="F91" s="28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015"/>
      <c r="R91" s="1015"/>
      <c r="S91" s="1015"/>
      <c r="T91" s="1015"/>
      <c r="U91" s="1015"/>
      <c r="V91" s="1015"/>
      <c r="W91" s="101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  <c r="DL91" s="255"/>
      <c r="DM91" s="255"/>
      <c r="DN91" s="255"/>
      <c r="DO91" s="255"/>
      <c r="DP91" s="255"/>
      <c r="DQ91" s="255"/>
      <c r="DR91" s="255"/>
      <c r="DS91" s="255"/>
      <c r="DT91" s="255"/>
      <c r="DU91" s="255"/>
      <c r="DV91" s="255"/>
      <c r="DW91" s="255"/>
      <c r="DX91" s="255"/>
      <c r="DY91" s="255"/>
      <c r="DZ91" s="255"/>
      <c r="EA91" s="255"/>
      <c r="EB91" s="255"/>
      <c r="EC91" s="255"/>
      <c r="ED91" s="255"/>
      <c r="EE91" s="255"/>
      <c r="EF91" s="255"/>
      <c r="EG91" s="255"/>
      <c r="EH91" s="255"/>
      <c r="EI91" s="255"/>
      <c r="EJ91" s="255"/>
      <c r="EK91" s="255"/>
      <c r="EL91" s="255"/>
      <c r="EM91" s="255"/>
      <c r="EN91" s="255"/>
      <c r="EO91" s="255"/>
      <c r="EP91" s="255"/>
      <c r="EQ91" s="255"/>
      <c r="ER91" s="255"/>
      <c r="ES91" s="255"/>
      <c r="ET91" s="255"/>
      <c r="EU91" s="255"/>
      <c r="EV91" s="255"/>
      <c r="EW91" s="255"/>
      <c r="EX91" s="255"/>
      <c r="EY91" s="255"/>
      <c r="EZ91" s="255"/>
      <c r="FA91" s="255"/>
      <c r="FB91" s="255"/>
      <c r="FC91" s="255"/>
      <c r="FD91" s="255"/>
      <c r="FE91" s="255"/>
      <c r="FF91" s="255"/>
      <c r="FG91" s="255"/>
      <c r="FH91" s="255"/>
      <c r="FI91" s="255"/>
      <c r="FJ91" s="255"/>
      <c r="FK91" s="255"/>
      <c r="FL91" s="255"/>
      <c r="FM91" s="255"/>
      <c r="FN91" s="255"/>
      <c r="FO91" s="255"/>
      <c r="FP91" s="255"/>
      <c r="FQ91" s="255"/>
      <c r="FR91" s="255"/>
      <c r="FS91" s="255"/>
      <c r="FT91" s="255"/>
      <c r="FU91" s="255"/>
      <c r="FV91" s="255"/>
      <c r="FW91" s="255"/>
      <c r="FX91" s="255"/>
      <c r="FY91" s="255"/>
      <c r="FZ91" s="255"/>
      <c r="GA91" s="255"/>
      <c r="GB91" s="255"/>
      <c r="GC91" s="255"/>
      <c r="GD91" s="255"/>
      <c r="GE91" s="255"/>
      <c r="GF91" s="255"/>
      <c r="GG91" s="255"/>
      <c r="GH91" s="255"/>
      <c r="GI91" s="255"/>
      <c r="GJ91" s="255"/>
      <c r="GK91" s="255"/>
      <c r="GL91" s="255"/>
      <c r="GM91" s="255"/>
      <c r="GN91" s="255"/>
      <c r="GO91" s="255"/>
      <c r="GP91" s="255"/>
      <c r="GQ91" s="255"/>
      <c r="GR91" s="255"/>
      <c r="GS91" s="255"/>
      <c r="GT91" s="255"/>
      <c r="GU91" s="255"/>
      <c r="GV91" s="255"/>
      <c r="GW91" s="255"/>
      <c r="GX91" s="255"/>
      <c r="GY91" s="255"/>
      <c r="GZ91" s="255"/>
      <c r="HA91" s="255"/>
      <c r="HB91" s="255"/>
      <c r="HC91" s="255"/>
      <c r="HD91" s="255"/>
      <c r="HE91" s="255"/>
      <c r="HF91" s="255"/>
      <c r="HG91" s="255"/>
      <c r="HH91" s="255"/>
      <c r="HI91" s="255"/>
      <c r="HJ91" s="255"/>
      <c r="HK91" s="255"/>
      <c r="HL91" s="255"/>
      <c r="HM91" s="255"/>
      <c r="HN91" s="255"/>
      <c r="HO91" s="255"/>
      <c r="HP91" s="255"/>
      <c r="HQ91" s="255"/>
      <c r="HR91" s="255"/>
      <c r="HS91" s="255"/>
      <c r="HT91" s="255"/>
      <c r="HU91" s="255"/>
      <c r="HV91" s="255"/>
      <c r="HW91" s="255"/>
      <c r="HX91" s="255"/>
      <c r="HY91" s="255"/>
      <c r="HZ91" s="255"/>
      <c r="IA91" s="255"/>
      <c r="IB91" s="255"/>
      <c r="IC91" s="255"/>
      <c r="ID91" s="255"/>
      <c r="IE91" s="255"/>
      <c r="IF91" s="255"/>
      <c r="IG91" s="255"/>
      <c r="IH91" s="255"/>
      <c r="II91" s="255"/>
      <c r="IJ91" s="255"/>
      <c r="IK91" s="255"/>
      <c r="IL91" s="255"/>
      <c r="IM91" s="255"/>
      <c r="IN91" s="255"/>
      <c r="IO91" s="255"/>
      <c r="IP91" s="255"/>
      <c r="IQ91" s="255"/>
      <c r="IR91" s="255"/>
      <c r="IS91" s="255"/>
      <c r="IT91" s="255"/>
      <c r="IU91" s="255"/>
      <c r="IV91" s="255"/>
    </row>
    <row r="92" spans="1:256" ht="22.5" customHeight="1">
      <c r="A92" s="250"/>
      <c r="B92" s="4" t="s">
        <v>463</v>
      </c>
      <c r="C92" s="27"/>
      <c r="D92" s="27"/>
      <c r="E92" s="27"/>
      <c r="F92" s="28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1015"/>
      <c r="R92" s="1015"/>
      <c r="S92" s="1015"/>
      <c r="T92" s="1015"/>
      <c r="U92" s="1015"/>
      <c r="V92" s="1015"/>
      <c r="W92" s="101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  <c r="DL92" s="255"/>
      <c r="DM92" s="255"/>
      <c r="DN92" s="255"/>
      <c r="DO92" s="255"/>
      <c r="DP92" s="255"/>
      <c r="DQ92" s="255"/>
      <c r="DR92" s="255"/>
      <c r="DS92" s="255"/>
      <c r="DT92" s="255"/>
      <c r="DU92" s="255"/>
      <c r="DV92" s="255"/>
      <c r="DW92" s="255"/>
      <c r="DX92" s="255"/>
      <c r="DY92" s="255"/>
      <c r="DZ92" s="255"/>
      <c r="EA92" s="255"/>
      <c r="EB92" s="255"/>
      <c r="EC92" s="255"/>
      <c r="ED92" s="255"/>
      <c r="EE92" s="255"/>
      <c r="EF92" s="255"/>
      <c r="EG92" s="255"/>
      <c r="EH92" s="255"/>
      <c r="EI92" s="255"/>
      <c r="EJ92" s="255"/>
      <c r="EK92" s="255"/>
      <c r="EL92" s="255"/>
      <c r="EM92" s="255"/>
      <c r="EN92" s="255"/>
      <c r="EO92" s="255"/>
      <c r="EP92" s="255"/>
      <c r="EQ92" s="255"/>
      <c r="ER92" s="255"/>
      <c r="ES92" s="255"/>
      <c r="ET92" s="255"/>
      <c r="EU92" s="255"/>
      <c r="EV92" s="255"/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  <c r="FH92" s="255"/>
      <c r="FI92" s="255"/>
      <c r="FJ92" s="255"/>
      <c r="FK92" s="255"/>
      <c r="FL92" s="255"/>
      <c r="FM92" s="255"/>
      <c r="FN92" s="255"/>
      <c r="FO92" s="255"/>
      <c r="FP92" s="255"/>
      <c r="FQ92" s="255"/>
      <c r="FR92" s="255"/>
      <c r="FS92" s="255"/>
      <c r="FT92" s="255"/>
      <c r="FU92" s="255"/>
      <c r="FV92" s="255"/>
      <c r="FW92" s="255"/>
      <c r="FX92" s="255"/>
      <c r="FY92" s="255"/>
      <c r="FZ92" s="255"/>
      <c r="GA92" s="255"/>
      <c r="GB92" s="255"/>
      <c r="GC92" s="255"/>
      <c r="GD92" s="255"/>
      <c r="GE92" s="255"/>
      <c r="GF92" s="255"/>
      <c r="GG92" s="255"/>
      <c r="GH92" s="255"/>
      <c r="GI92" s="255"/>
      <c r="GJ92" s="255"/>
      <c r="GK92" s="255"/>
      <c r="GL92" s="255"/>
      <c r="GM92" s="255"/>
      <c r="GN92" s="255"/>
      <c r="GO92" s="255"/>
      <c r="GP92" s="255"/>
      <c r="GQ92" s="255"/>
      <c r="GR92" s="255"/>
      <c r="GS92" s="255"/>
      <c r="GT92" s="255"/>
      <c r="GU92" s="255"/>
      <c r="GV92" s="255"/>
      <c r="GW92" s="255"/>
      <c r="GX92" s="255"/>
      <c r="GY92" s="255"/>
      <c r="GZ92" s="255"/>
      <c r="HA92" s="255"/>
      <c r="HB92" s="255"/>
      <c r="HC92" s="255"/>
      <c r="HD92" s="255"/>
      <c r="HE92" s="255"/>
      <c r="HF92" s="255"/>
      <c r="HG92" s="255"/>
      <c r="HH92" s="255"/>
      <c r="HI92" s="255"/>
      <c r="HJ92" s="255"/>
      <c r="HK92" s="255"/>
      <c r="HL92" s="255"/>
      <c r="HM92" s="255"/>
      <c r="HN92" s="255"/>
      <c r="HO92" s="255"/>
      <c r="HP92" s="255"/>
      <c r="HQ92" s="255"/>
      <c r="HR92" s="255"/>
      <c r="HS92" s="255"/>
      <c r="HT92" s="255"/>
      <c r="HU92" s="255"/>
      <c r="HV92" s="255"/>
      <c r="HW92" s="255"/>
      <c r="HX92" s="255"/>
      <c r="HY92" s="255"/>
      <c r="HZ92" s="255"/>
      <c r="IA92" s="255"/>
      <c r="IB92" s="255"/>
      <c r="IC92" s="255"/>
      <c r="ID92" s="255"/>
      <c r="IE92" s="255"/>
      <c r="IF92" s="255"/>
      <c r="IG92" s="255"/>
      <c r="IH92" s="255"/>
      <c r="II92" s="255"/>
      <c r="IJ92" s="255"/>
      <c r="IK92" s="255"/>
      <c r="IL92" s="255"/>
      <c r="IM92" s="255"/>
      <c r="IN92" s="255"/>
      <c r="IO92" s="255"/>
      <c r="IP92" s="255"/>
      <c r="IQ92" s="255"/>
      <c r="IR92" s="255"/>
      <c r="IS92" s="255"/>
      <c r="IT92" s="255"/>
      <c r="IU92" s="255"/>
      <c r="IV92" s="255"/>
    </row>
    <row r="93" spans="1:256" ht="22.5" customHeight="1">
      <c r="A93" s="250"/>
      <c r="B93" s="4" t="s">
        <v>464</v>
      </c>
      <c r="C93" s="27"/>
      <c r="D93" s="27"/>
      <c r="E93" s="27"/>
      <c r="F93" s="28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1015"/>
      <c r="R93" s="1015"/>
      <c r="S93" s="1015"/>
      <c r="T93" s="1015"/>
      <c r="U93" s="1015"/>
      <c r="V93" s="1015"/>
      <c r="W93" s="101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  <c r="DL93" s="255"/>
      <c r="DM93" s="255"/>
      <c r="DN93" s="255"/>
      <c r="DO93" s="255"/>
      <c r="DP93" s="255"/>
      <c r="DQ93" s="255"/>
      <c r="DR93" s="255"/>
      <c r="DS93" s="255"/>
      <c r="DT93" s="255"/>
      <c r="DU93" s="255"/>
      <c r="DV93" s="255"/>
      <c r="DW93" s="255"/>
      <c r="DX93" s="255"/>
      <c r="DY93" s="255"/>
      <c r="DZ93" s="255"/>
      <c r="EA93" s="255"/>
      <c r="EB93" s="255"/>
      <c r="EC93" s="255"/>
      <c r="ED93" s="255"/>
      <c r="EE93" s="255"/>
      <c r="EF93" s="255"/>
      <c r="EG93" s="255"/>
      <c r="EH93" s="255"/>
      <c r="EI93" s="255"/>
      <c r="EJ93" s="255"/>
      <c r="EK93" s="255"/>
      <c r="EL93" s="255"/>
      <c r="EM93" s="255"/>
      <c r="EN93" s="255"/>
      <c r="EO93" s="255"/>
      <c r="EP93" s="255"/>
      <c r="EQ93" s="255"/>
      <c r="ER93" s="255"/>
      <c r="ES93" s="255"/>
      <c r="ET93" s="255"/>
      <c r="EU93" s="255"/>
      <c r="EV93" s="255"/>
      <c r="EW93" s="255"/>
      <c r="EX93" s="255"/>
      <c r="EY93" s="255"/>
      <c r="EZ93" s="255"/>
      <c r="FA93" s="255"/>
      <c r="FB93" s="255"/>
      <c r="FC93" s="255"/>
      <c r="FD93" s="255"/>
      <c r="FE93" s="255"/>
      <c r="FF93" s="255"/>
      <c r="FG93" s="255"/>
      <c r="FH93" s="255"/>
      <c r="FI93" s="255"/>
      <c r="FJ93" s="255"/>
      <c r="FK93" s="255"/>
      <c r="FL93" s="255"/>
      <c r="FM93" s="255"/>
      <c r="FN93" s="255"/>
      <c r="FO93" s="255"/>
      <c r="FP93" s="255"/>
      <c r="FQ93" s="255"/>
      <c r="FR93" s="255"/>
      <c r="FS93" s="255"/>
      <c r="FT93" s="255"/>
      <c r="FU93" s="255"/>
      <c r="FV93" s="255"/>
      <c r="FW93" s="255"/>
      <c r="FX93" s="255"/>
      <c r="FY93" s="255"/>
      <c r="FZ93" s="255"/>
      <c r="GA93" s="255"/>
      <c r="GB93" s="255"/>
      <c r="GC93" s="255"/>
      <c r="GD93" s="255"/>
      <c r="GE93" s="255"/>
      <c r="GF93" s="255"/>
      <c r="GG93" s="255"/>
      <c r="GH93" s="255"/>
      <c r="GI93" s="255"/>
      <c r="GJ93" s="255"/>
      <c r="GK93" s="255"/>
      <c r="GL93" s="255"/>
      <c r="GM93" s="255"/>
      <c r="GN93" s="255"/>
      <c r="GO93" s="255"/>
      <c r="GP93" s="255"/>
      <c r="GQ93" s="255"/>
      <c r="GR93" s="255"/>
      <c r="GS93" s="255"/>
      <c r="GT93" s="255"/>
      <c r="GU93" s="255"/>
      <c r="GV93" s="255"/>
      <c r="GW93" s="255"/>
      <c r="GX93" s="255"/>
      <c r="GY93" s="255"/>
      <c r="GZ93" s="255"/>
      <c r="HA93" s="255"/>
      <c r="HB93" s="255"/>
      <c r="HC93" s="255"/>
      <c r="HD93" s="255"/>
      <c r="HE93" s="255"/>
      <c r="HF93" s="255"/>
      <c r="HG93" s="255"/>
      <c r="HH93" s="255"/>
      <c r="HI93" s="255"/>
      <c r="HJ93" s="255"/>
      <c r="HK93" s="255"/>
      <c r="HL93" s="255"/>
      <c r="HM93" s="255"/>
      <c r="HN93" s="255"/>
      <c r="HO93" s="255"/>
      <c r="HP93" s="255"/>
      <c r="HQ93" s="255"/>
      <c r="HR93" s="255"/>
      <c r="HS93" s="255"/>
      <c r="HT93" s="255"/>
      <c r="HU93" s="255"/>
      <c r="HV93" s="255"/>
      <c r="HW93" s="255"/>
      <c r="HX93" s="255"/>
      <c r="HY93" s="255"/>
      <c r="HZ93" s="255"/>
      <c r="IA93" s="255"/>
      <c r="IB93" s="255"/>
      <c r="IC93" s="255"/>
      <c r="ID93" s="255"/>
      <c r="IE93" s="255"/>
      <c r="IF93" s="255"/>
      <c r="IG93" s="255"/>
      <c r="IH93" s="255"/>
      <c r="II93" s="255"/>
      <c r="IJ93" s="255"/>
      <c r="IK93" s="255"/>
      <c r="IL93" s="255"/>
      <c r="IM93" s="255"/>
      <c r="IN93" s="255"/>
      <c r="IO93" s="255"/>
      <c r="IP93" s="255"/>
      <c r="IQ93" s="255"/>
      <c r="IR93" s="255"/>
      <c r="IS93" s="255"/>
      <c r="IT93" s="255"/>
      <c r="IU93" s="255"/>
      <c r="IV93" s="255"/>
    </row>
    <row r="94" spans="1:256" ht="22.5" customHeight="1">
      <c r="A94" s="270"/>
      <c r="B94" s="1020" t="s">
        <v>465</v>
      </c>
      <c r="C94" s="255"/>
      <c r="D94" s="255"/>
      <c r="E94" s="255"/>
      <c r="F94" s="269"/>
      <c r="G94" s="255"/>
      <c r="H94" s="255"/>
      <c r="I94" s="255"/>
      <c r="J94" s="255"/>
      <c r="K94" s="255"/>
      <c r="L94" s="255"/>
      <c r="M94" s="255"/>
      <c r="N94" s="255"/>
      <c r="O94" s="31"/>
      <c r="P94" s="31"/>
      <c r="Q94" s="1015"/>
      <c r="R94" s="1015"/>
      <c r="S94" s="1015"/>
      <c r="T94" s="1015"/>
      <c r="U94" s="1015"/>
      <c r="V94" s="1015"/>
      <c r="W94" s="101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5"/>
      <c r="DD94" s="255"/>
      <c r="DE94" s="255"/>
      <c r="DF94" s="255"/>
      <c r="DG94" s="255"/>
      <c r="DH94" s="255"/>
      <c r="DI94" s="255"/>
      <c r="DJ94" s="255"/>
      <c r="DK94" s="255"/>
      <c r="DL94" s="255"/>
      <c r="DM94" s="255"/>
      <c r="DN94" s="255"/>
      <c r="DO94" s="255"/>
      <c r="DP94" s="255"/>
      <c r="DQ94" s="255"/>
      <c r="DR94" s="255"/>
      <c r="DS94" s="255"/>
      <c r="DT94" s="255"/>
      <c r="DU94" s="255"/>
      <c r="DV94" s="255"/>
      <c r="DW94" s="255"/>
      <c r="DX94" s="255"/>
      <c r="DY94" s="255"/>
      <c r="DZ94" s="255"/>
      <c r="EA94" s="255"/>
      <c r="EB94" s="255"/>
      <c r="EC94" s="255"/>
      <c r="ED94" s="255"/>
      <c r="EE94" s="255"/>
      <c r="EF94" s="255"/>
      <c r="EG94" s="255"/>
      <c r="EH94" s="255"/>
      <c r="EI94" s="255"/>
      <c r="EJ94" s="255"/>
      <c r="EK94" s="255"/>
      <c r="EL94" s="255"/>
      <c r="EM94" s="255"/>
      <c r="EN94" s="255"/>
      <c r="EO94" s="255"/>
      <c r="EP94" s="255"/>
      <c r="EQ94" s="255"/>
      <c r="ER94" s="255"/>
      <c r="ES94" s="255"/>
      <c r="ET94" s="255"/>
      <c r="EU94" s="255"/>
      <c r="EV94" s="255"/>
      <c r="EW94" s="255"/>
      <c r="EX94" s="255"/>
      <c r="EY94" s="255"/>
      <c r="EZ94" s="255"/>
      <c r="FA94" s="255"/>
      <c r="FB94" s="255"/>
      <c r="FC94" s="255"/>
      <c r="FD94" s="255"/>
      <c r="FE94" s="255"/>
      <c r="FF94" s="255"/>
      <c r="FG94" s="255"/>
      <c r="FH94" s="255"/>
      <c r="FI94" s="255"/>
      <c r="FJ94" s="255"/>
      <c r="FK94" s="255"/>
      <c r="FL94" s="255"/>
      <c r="FM94" s="255"/>
      <c r="FN94" s="255"/>
      <c r="FO94" s="255"/>
      <c r="FP94" s="255"/>
      <c r="FQ94" s="255"/>
      <c r="FR94" s="255"/>
      <c r="FS94" s="255"/>
      <c r="FT94" s="255"/>
      <c r="FU94" s="255"/>
      <c r="FV94" s="255"/>
      <c r="FW94" s="255"/>
      <c r="FX94" s="255"/>
      <c r="FY94" s="255"/>
      <c r="FZ94" s="255"/>
      <c r="GA94" s="255"/>
      <c r="GB94" s="255"/>
      <c r="GC94" s="255"/>
      <c r="GD94" s="255"/>
      <c r="GE94" s="255"/>
      <c r="GF94" s="255"/>
      <c r="GG94" s="255"/>
      <c r="GH94" s="255"/>
      <c r="GI94" s="255"/>
      <c r="GJ94" s="255"/>
      <c r="GK94" s="255"/>
      <c r="GL94" s="255"/>
      <c r="GM94" s="255"/>
      <c r="GN94" s="255"/>
      <c r="GO94" s="255"/>
      <c r="GP94" s="255"/>
      <c r="GQ94" s="255"/>
      <c r="GR94" s="255"/>
      <c r="GS94" s="255"/>
      <c r="GT94" s="255"/>
      <c r="GU94" s="255"/>
      <c r="GV94" s="255"/>
      <c r="GW94" s="255"/>
      <c r="GX94" s="255"/>
      <c r="GY94" s="255"/>
      <c r="GZ94" s="255"/>
      <c r="HA94" s="255"/>
      <c r="HB94" s="255"/>
      <c r="HC94" s="255"/>
      <c r="HD94" s="255"/>
      <c r="HE94" s="255"/>
      <c r="HF94" s="255"/>
      <c r="HG94" s="255"/>
      <c r="HH94" s="255"/>
      <c r="HI94" s="255"/>
      <c r="HJ94" s="255"/>
      <c r="HK94" s="255"/>
      <c r="HL94" s="255"/>
      <c r="HM94" s="255"/>
      <c r="HN94" s="255"/>
      <c r="HO94" s="255"/>
      <c r="HP94" s="255"/>
      <c r="HQ94" s="255"/>
      <c r="HR94" s="255"/>
      <c r="HS94" s="255"/>
      <c r="HT94" s="255"/>
      <c r="HU94" s="255"/>
      <c r="HV94" s="255"/>
      <c r="HW94" s="255"/>
      <c r="HX94" s="255"/>
      <c r="HY94" s="255"/>
      <c r="HZ94" s="255"/>
      <c r="IA94" s="255"/>
      <c r="IB94" s="255"/>
      <c r="IC94" s="255"/>
      <c r="ID94" s="255"/>
      <c r="IE94" s="255"/>
      <c r="IF94" s="255"/>
      <c r="IG94" s="255"/>
      <c r="IH94" s="255"/>
      <c r="II94" s="255"/>
      <c r="IJ94" s="255"/>
      <c r="IK94" s="255"/>
      <c r="IL94" s="255"/>
      <c r="IM94" s="255"/>
      <c r="IN94" s="255"/>
      <c r="IO94" s="255"/>
      <c r="IP94" s="255"/>
      <c r="IQ94" s="255"/>
      <c r="IR94" s="255"/>
      <c r="IS94" s="255"/>
      <c r="IT94" s="255"/>
      <c r="IU94" s="255"/>
      <c r="IV94" s="255"/>
    </row>
    <row r="95" spans="1:256" ht="22.5" customHeight="1">
      <c r="A95" s="270"/>
      <c r="B95" s="270"/>
      <c r="C95" s="270"/>
      <c r="D95" s="1021" t="s">
        <v>51</v>
      </c>
      <c r="E95" s="270"/>
      <c r="F95" s="1006"/>
      <c r="G95" s="1015"/>
      <c r="H95" s="1015"/>
      <c r="I95" s="1015"/>
      <c r="J95" s="1015"/>
      <c r="K95" s="1015"/>
      <c r="L95" s="1015"/>
      <c r="M95" s="1015"/>
      <c r="N95" s="1015"/>
      <c r="O95" s="1015"/>
      <c r="P95" s="1015"/>
      <c r="Q95" s="1015"/>
      <c r="R95" s="1015"/>
      <c r="S95" s="1015"/>
      <c r="T95" s="1015"/>
      <c r="U95" s="1015"/>
      <c r="V95" s="1015"/>
      <c r="W95" s="101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5"/>
      <c r="DE95" s="255"/>
      <c r="DF95" s="255"/>
      <c r="DG95" s="255"/>
      <c r="DH95" s="255"/>
      <c r="DI95" s="255"/>
      <c r="DJ95" s="255"/>
      <c r="DK95" s="255"/>
      <c r="DL95" s="255"/>
      <c r="DM95" s="255"/>
      <c r="DN95" s="255"/>
      <c r="DO95" s="255"/>
      <c r="DP95" s="255"/>
      <c r="DQ95" s="255"/>
      <c r="DR95" s="255"/>
      <c r="DS95" s="255"/>
      <c r="DT95" s="255"/>
      <c r="DU95" s="255"/>
      <c r="DV95" s="255"/>
      <c r="DW95" s="255"/>
      <c r="DX95" s="255"/>
      <c r="DY95" s="255"/>
      <c r="DZ95" s="255"/>
      <c r="EA95" s="255"/>
      <c r="EB95" s="255"/>
      <c r="EC95" s="255"/>
      <c r="ED95" s="255"/>
      <c r="EE95" s="255"/>
      <c r="EF95" s="255"/>
      <c r="EG95" s="255"/>
      <c r="EH95" s="255"/>
      <c r="EI95" s="255"/>
      <c r="EJ95" s="255"/>
      <c r="EK95" s="255"/>
      <c r="EL95" s="255"/>
      <c r="EM95" s="255"/>
      <c r="EN95" s="255"/>
      <c r="EO95" s="255"/>
      <c r="EP95" s="255"/>
      <c r="EQ95" s="255"/>
      <c r="ER95" s="255"/>
      <c r="ES95" s="255"/>
      <c r="ET95" s="255"/>
      <c r="EU95" s="255"/>
      <c r="EV95" s="255"/>
      <c r="EW95" s="255"/>
      <c r="EX95" s="255"/>
      <c r="EY95" s="255"/>
      <c r="EZ95" s="255"/>
      <c r="FA95" s="255"/>
      <c r="FB95" s="255"/>
      <c r="FC95" s="255"/>
      <c r="FD95" s="255"/>
      <c r="FE95" s="255"/>
      <c r="FF95" s="255"/>
      <c r="FG95" s="255"/>
      <c r="FH95" s="255"/>
      <c r="FI95" s="255"/>
      <c r="FJ95" s="255"/>
      <c r="FK95" s="255"/>
      <c r="FL95" s="255"/>
      <c r="FM95" s="255"/>
      <c r="FN95" s="255"/>
      <c r="FO95" s="255"/>
      <c r="FP95" s="255"/>
      <c r="FQ95" s="255"/>
      <c r="FR95" s="255"/>
      <c r="FS95" s="255"/>
      <c r="FT95" s="255"/>
      <c r="FU95" s="255"/>
      <c r="FV95" s="255"/>
      <c r="FW95" s="255"/>
      <c r="FX95" s="255"/>
      <c r="FY95" s="255"/>
      <c r="FZ95" s="255"/>
      <c r="GA95" s="255"/>
      <c r="GB95" s="255"/>
      <c r="GC95" s="255"/>
      <c r="GD95" s="255"/>
      <c r="GE95" s="255"/>
      <c r="GF95" s="255"/>
      <c r="GG95" s="255"/>
      <c r="GH95" s="255"/>
      <c r="GI95" s="255"/>
      <c r="GJ95" s="255"/>
      <c r="GK95" s="255"/>
      <c r="GL95" s="255"/>
      <c r="GM95" s="255"/>
      <c r="GN95" s="255"/>
      <c r="GO95" s="255"/>
      <c r="GP95" s="255"/>
      <c r="GQ95" s="255"/>
      <c r="GR95" s="255"/>
      <c r="GS95" s="255"/>
      <c r="GT95" s="255"/>
      <c r="GU95" s="255"/>
      <c r="GV95" s="255"/>
      <c r="GW95" s="255"/>
      <c r="GX95" s="255"/>
      <c r="GY95" s="255"/>
      <c r="GZ95" s="255"/>
      <c r="HA95" s="255"/>
      <c r="HB95" s="255"/>
      <c r="HC95" s="255"/>
      <c r="HD95" s="255"/>
      <c r="HE95" s="255"/>
      <c r="HF95" s="255"/>
      <c r="HG95" s="255"/>
      <c r="HH95" s="255"/>
      <c r="HI95" s="255"/>
      <c r="HJ95" s="255"/>
      <c r="HK95" s="255"/>
      <c r="HL95" s="255"/>
      <c r="HM95" s="255"/>
      <c r="HN95" s="255"/>
      <c r="HO95" s="255"/>
      <c r="HP95" s="255"/>
      <c r="HQ95" s="255"/>
      <c r="HR95" s="255"/>
      <c r="HS95" s="255"/>
      <c r="HT95" s="255"/>
      <c r="HU95" s="255"/>
      <c r="HV95" s="255"/>
      <c r="HW95" s="255"/>
      <c r="HX95" s="255"/>
      <c r="HY95" s="255"/>
      <c r="HZ95" s="255"/>
      <c r="IA95" s="255"/>
      <c r="IB95" s="255"/>
      <c r="IC95" s="255"/>
      <c r="ID95" s="255"/>
      <c r="IE95" s="255"/>
      <c r="IF95" s="255"/>
      <c r="IG95" s="255"/>
      <c r="IH95" s="255"/>
      <c r="II95" s="255"/>
      <c r="IJ95" s="255"/>
      <c r="IK95" s="255"/>
      <c r="IL95" s="255"/>
      <c r="IM95" s="255"/>
      <c r="IN95" s="255"/>
      <c r="IO95" s="255"/>
      <c r="IP95" s="255"/>
      <c r="IQ95" s="255"/>
      <c r="IR95" s="255"/>
      <c r="IS95" s="255"/>
      <c r="IT95" s="255"/>
      <c r="IU95" s="255"/>
      <c r="IV95" s="255"/>
    </row>
    <row r="96" spans="1:256" ht="22.5" customHeight="1">
      <c r="A96" s="270"/>
      <c r="B96" s="27"/>
      <c r="C96" s="268"/>
      <c r="D96" s="4" t="s">
        <v>1655</v>
      </c>
      <c r="E96" s="27"/>
      <c r="F96" s="2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1015"/>
      <c r="V96" s="1015"/>
      <c r="W96" s="101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  <c r="DL96" s="255"/>
      <c r="DM96" s="255"/>
      <c r="DN96" s="255"/>
      <c r="DO96" s="255"/>
      <c r="DP96" s="255"/>
      <c r="DQ96" s="255"/>
      <c r="DR96" s="255"/>
      <c r="DS96" s="255"/>
      <c r="DT96" s="255"/>
      <c r="DU96" s="255"/>
      <c r="DV96" s="255"/>
      <c r="DW96" s="255"/>
      <c r="DX96" s="255"/>
      <c r="DY96" s="255"/>
      <c r="DZ96" s="255"/>
      <c r="EA96" s="255"/>
      <c r="EB96" s="255"/>
      <c r="EC96" s="255"/>
      <c r="ED96" s="255"/>
      <c r="EE96" s="255"/>
      <c r="EF96" s="255"/>
      <c r="EG96" s="255"/>
      <c r="EH96" s="255"/>
      <c r="EI96" s="255"/>
      <c r="EJ96" s="255"/>
      <c r="EK96" s="255"/>
      <c r="EL96" s="255"/>
      <c r="EM96" s="255"/>
      <c r="EN96" s="255"/>
      <c r="EO96" s="255"/>
      <c r="EP96" s="255"/>
      <c r="EQ96" s="255"/>
      <c r="ER96" s="255"/>
      <c r="ES96" s="255"/>
      <c r="ET96" s="255"/>
      <c r="EU96" s="255"/>
      <c r="EV96" s="255"/>
      <c r="EW96" s="255"/>
      <c r="EX96" s="255"/>
      <c r="EY96" s="255"/>
      <c r="EZ96" s="255"/>
      <c r="FA96" s="255"/>
      <c r="FB96" s="255"/>
      <c r="FC96" s="255"/>
      <c r="FD96" s="255"/>
      <c r="FE96" s="255"/>
      <c r="FF96" s="255"/>
      <c r="FG96" s="255"/>
      <c r="FH96" s="255"/>
      <c r="FI96" s="255"/>
      <c r="FJ96" s="255"/>
      <c r="FK96" s="255"/>
      <c r="FL96" s="255"/>
      <c r="FM96" s="255"/>
      <c r="FN96" s="255"/>
      <c r="FO96" s="255"/>
      <c r="FP96" s="255"/>
      <c r="FQ96" s="255"/>
      <c r="FR96" s="255"/>
      <c r="FS96" s="255"/>
      <c r="FT96" s="255"/>
      <c r="FU96" s="255"/>
      <c r="FV96" s="255"/>
      <c r="FW96" s="255"/>
      <c r="FX96" s="255"/>
      <c r="FY96" s="255"/>
      <c r="FZ96" s="255"/>
      <c r="GA96" s="255"/>
      <c r="GB96" s="255"/>
      <c r="GC96" s="255"/>
      <c r="GD96" s="255"/>
      <c r="GE96" s="255"/>
      <c r="GF96" s="255"/>
      <c r="GG96" s="255"/>
      <c r="GH96" s="255"/>
      <c r="GI96" s="255"/>
      <c r="GJ96" s="255"/>
      <c r="GK96" s="255"/>
      <c r="GL96" s="255"/>
      <c r="GM96" s="255"/>
      <c r="GN96" s="255"/>
      <c r="GO96" s="255"/>
      <c r="GP96" s="255"/>
      <c r="GQ96" s="255"/>
      <c r="GR96" s="255"/>
      <c r="GS96" s="255"/>
      <c r="GT96" s="255"/>
      <c r="GU96" s="255"/>
      <c r="GV96" s="255"/>
      <c r="GW96" s="255"/>
      <c r="GX96" s="255"/>
      <c r="GY96" s="255"/>
      <c r="GZ96" s="255"/>
      <c r="HA96" s="255"/>
      <c r="HB96" s="255"/>
      <c r="HC96" s="255"/>
      <c r="HD96" s="255"/>
      <c r="HE96" s="255"/>
      <c r="HF96" s="255"/>
      <c r="HG96" s="255"/>
      <c r="HH96" s="255"/>
      <c r="HI96" s="255"/>
      <c r="HJ96" s="255"/>
      <c r="HK96" s="255"/>
      <c r="HL96" s="255"/>
      <c r="HM96" s="255"/>
      <c r="HN96" s="255"/>
      <c r="HO96" s="255"/>
      <c r="HP96" s="255"/>
      <c r="HQ96" s="255"/>
      <c r="HR96" s="255"/>
      <c r="HS96" s="255"/>
      <c r="HT96" s="255"/>
      <c r="HU96" s="255"/>
      <c r="HV96" s="255"/>
      <c r="HW96" s="255"/>
      <c r="HX96" s="255"/>
      <c r="HY96" s="255"/>
      <c r="HZ96" s="255"/>
      <c r="IA96" s="255"/>
      <c r="IB96" s="255"/>
      <c r="IC96" s="255"/>
      <c r="ID96" s="255"/>
      <c r="IE96" s="255"/>
      <c r="IF96" s="255"/>
      <c r="IG96" s="255"/>
      <c r="IH96" s="255"/>
      <c r="II96" s="255"/>
      <c r="IJ96" s="255"/>
      <c r="IK96" s="255"/>
      <c r="IL96" s="255"/>
      <c r="IM96" s="255"/>
      <c r="IN96" s="255"/>
      <c r="IO96" s="255"/>
      <c r="IP96" s="255"/>
      <c r="IQ96" s="255"/>
      <c r="IR96" s="255"/>
      <c r="IS96" s="255"/>
      <c r="IT96" s="255"/>
      <c r="IU96" s="255"/>
      <c r="IV96" s="255"/>
    </row>
    <row r="97" spans="1:256" ht="22.5" customHeight="1">
      <c r="A97" s="270"/>
      <c r="B97" s="4" t="s">
        <v>466</v>
      </c>
      <c r="C97" s="27"/>
      <c r="D97" s="27"/>
      <c r="E97" s="27"/>
      <c r="F97" s="28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1015"/>
      <c r="V97" s="1015"/>
      <c r="W97" s="101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5"/>
      <c r="FD97" s="255"/>
      <c r="FE97" s="255"/>
      <c r="FF97" s="255"/>
      <c r="FG97" s="255"/>
      <c r="FH97" s="255"/>
      <c r="FI97" s="255"/>
      <c r="FJ97" s="255"/>
      <c r="FK97" s="255"/>
      <c r="FL97" s="255"/>
      <c r="FM97" s="255"/>
      <c r="FN97" s="255"/>
      <c r="FO97" s="255"/>
      <c r="FP97" s="255"/>
      <c r="FQ97" s="255"/>
      <c r="FR97" s="255"/>
      <c r="FS97" s="255"/>
      <c r="FT97" s="255"/>
      <c r="FU97" s="255"/>
      <c r="FV97" s="255"/>
      <c r="FW97" s="255"/>
      <c r="FX97" s="255"/>
      <c r="FY97" s="255"/>
      <c r="FZ97" s="255"/>
      <c r="GA97" s="255"/>
      <c r="GB97" s="255"/>
      <c r="GC97" s="255"/>
      <c r="GD97" s="255"/>
      <c r="GE97" s="255"/>
      <c r="GF97" s="255"/>
      <c r="GG97" s="255"/>
      <c r="GH97" s="255"/>
      <c r="GI97" s="255"/>
      <c r="GJ97" s="255"/>
      <c r="GK97" s="255"/>
      <c r="GL97" s="255"/>
      <c r="GM97" s="255"/>
      <c r="GN97" s="255"/>
      <c r="GO97" s="255"/>
      <c r="GP97" s="255"/>
      <c r="GQ97" s="255"/>
      <c r="GR97" s="255"/>
      <c r="GS97" s="255"/>
      <c r="GT97" s="255"/>
      <c r="GU97" s="255"/>
      <c r="GV97" s="255"/>
      <c r="GW97" s="255"/>
      <c r="GX97" s="255"/>
      <c r="GY97" s="255"/>
      <c r="GZ97" s="255"/>
      <c r="HA97" s="255"/>
      <c r="HB97" s="255"/>
      <c r="HC97" s="255"/>
      <c r="HD97" s="255"/>
      <c r="HE97" s="255"/>
      <c r="HF97" s="255"/>
      <c r="HG97" s="255"/>
      <c r="HH97" s="255"/>
      <c r="HI97" s="255"/>
      <c r="HJ97" s="255"/>
      <c r="HK97" s="255"/>
      <c r="HL97" s="255"/>
      <c r="HM97" s="255"/>
      <c r="HN97" s="255"/>
      <c r="HO97" s="255"/>
      <c r="HP97" s="255"/>
      <c r="HQ97" s="255"/>
      <c r="HR97" s="255"/>
      <c r="HS97" s="255"/>
      <c r="HT97" s="255"/>
      <c r="HU97" s="255"/>
      <c r="HV97" s="255"/>
      <c r="HW97" s="255"/>
      <c r="HX97" s="255"/>
      <c r="HY97" s="255"/>
      <c r="HZ97" s="255"/>
      <c r="IA97" s="255"/>
      <c r="IB97" s="255"/>
      <c r="IC97" s="255"/>
      <c r="ID97" s="255"/>
      <c r="IE97" s="255"/>
      <c r="IF97" s="255"/>
      <c r="IG97" s="255"/>
      <c r="IH97" s="255"/>
      <c r="II97" s="255"/>
      <c r="IJ97" s="255"/>
      <c r="IK97" s="255"/>
      <c r="IL97" s="255"/>
      <c r="IM97" s="255"/>
      <c r="IN97" s="255"/>
      <c r="IO97" s="255"/>
      <c r="IP97" s="255"/>
      <c r="IQ97" s="255"/>
      <c r="IR97" s="255"/>
      <c r="IS97" s="255"/>
      <c r="IT97" s="255"/>
      <c r="IU97" s="255"/>
      <c r="IV97" s="255"/>
    </row>
    <row r="98" spans="1:256" ht="22.5" customHeight="1">
      <c r="A98" s="270"/>
      <c r="B98" s="4" t="s">
        <v>467</v>
      </c>
      <c r="C98" s="27"/>
      <c r="D98" s="27"/>
      <c r="E98" s="27"/>
      <c r="F98" s="28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1015"/>
      <c r="V98" s="1015"/>
      <c r="W98" s="101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5"/>
      <c r="DY98" s="255"/>
      <c r="DZ98" s="255"/>
      <c r="EA98" s="255"/>
      <c r="EB98" s="255"/>
      <c r="EC98" s="255"/>
      <c r="ED98" s="255"/>
      <c r="EE98" s="255"/>
      <c r="EF98" s="255"/>
      <c r="EG98" s="255"/>
      <c r="EH98" s="255"/>
      <c r="EI98" s="255"/>
      <c r="EJ98" s="255"/>
      <c r="EK98" s="255"/>
      <c r="EL98" s="255"/>
      <c r="EM98" s="255"/>
      <c r="EN98" s="255"/>
      <c r="EO98" s="255"/>
      <c r="EP98" s="255"/>
      <c r="EQ98" s="255"/>
      <c r="ER98" s="255"/>
      <c r="ES98" s="255"/>
      <c r="ET98" s="255"/>
      <c r="EU98" s="255"/>
      <c r="EV98" s="255"/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  <c r="FH98" s="255"/>
      <c r="FI98" s="255"/>
      <c r="FJ98" s="255"/>
      <c r="FK98" s="255"/>
      <c r="FL98" s="255"/>
      <c r="FM98" s="255"/>
      <c r="FN98" s="255"/>
      <c r="FO98" s="255"/>
      <c r="FP98" s="255"/>
      <c r="FQ98" s="255"/>
      <c r="FR98" s="255"/>
      <c r="FS98" s="255"/>
      <c r="FT98" s="255"/>
      <c r="FU98" s="255"/>
      <c r="FV98" s="255"/>
      <c r="FW98" s="255"/>
      <c r="FX98" s="255"/>
      <c r="FY98" s="255"/>
      <c r="FZ98" s="255"/>
      <c r="GA98" s="255"/>
      <c r="GB98" s="255"/>
      <c r="GC98" s="255"/>
      <c r="GD98" s="255"/>
      <c r="GE98" s="255"/>
      <c r="GF98" s="255"/>
      <c r="GG98" s="255"/>
      <c r="GH98" s="255"/>
      <c r="GI98" s="255"/>
      <c r="GJ98" s="255"/>
      <c r="GK98" s="255"/>
      <c r="GL98" s="255"/>
      <c r="GM98" s="255"/>
      <c r="GN98" s="255"/>
      <c r="GO98" s="255"/>
      <c r="GP98" s="255"/>
      <c r="GQ98" s="255"/>
      <c r="GR98" s="255"/>
      <c r="GS98" s="255"/>
      <c r="GT98" s="255"/>
      <c r="GU98" s="255"/>
      <c r="GV98" s="255"/>
      <c r="GW98" s="255"/>
      <c r="GX98" s="255"/>
      <c r="GY98" s="255"/>
      <c r="GZ98" s="255"/>
      <c r="HA98" s="255"/>
      <c r="HB98" s="255"/>
      <c r="HC98" s="255"/>
      <c r="HD98" s="255"/>
      <c r="HE98" s="255"/>
      <c r="HF98" s="255"/>
      <c r="HG98" s="255"/>
      <c r="HH98" s="255"/>
      <c r="HI98" s="255"/>
      <c r="HJ98" s="255"/>
      <c r="HK98" s="255"/>
      <c r="HL98" s="255"/>
      <c r="HM98" s="255"/>
      <c r="HN98" s="255"/>
      <c r="HO98" s="255"/>
      <c r="HP98" s="255"/>
      <c r="HQ98" s="255"/>
      <c r="HR98" s="255"/>
      <c r="HS98" s="255"/>
      <c r="HT98" s="255"/>
      <c r="HU98" s="255"/>
      <c r="HV98" s="255"/>
      <c r="HW98" s="255"/>
      <c r="HX98" s="255"/>
      <c r="HY98" s="255"/>
      <c r="HZ98" s="255"/>
      <c r="IA98" s="255"/>
      <c r="IB98" s="255"/>
      <c r="IC98" s="255"/>
      <c r="ID98" s="255"/>
      <c r="IE98" s="255"/>
      <c r="IF98" s="255"/>
      <c r="IG98" s="255"/>
      <c r="IH98" s="255"/>
      <c r="II98" s="255"/>
      <c r="IJ98" s="255"/>
      <c r="IK98" s="255"/>
      <c r="IL98" s="255"/>
      <c r="IM98" s="255"/>
      <c r="IN98" s="255"/>
      <c r="IO98" s="255"/>
      <c r="IP98" s="255"/>
      <c r="IQ98" s="255"/>
      <c r="IR98" s="255"/>
      <c r="IS98" s="255"/>
      <c r="IT98" s="255"/>
      <c r="IU98" s="255"/>
      <c r="IV98" s="255"/>
    </row>
    <row r="99" spans="1:256" ht="22.5" customHeight="1">
      <c r="A99" s="270"/>
      <c r="B99" s="4" t="s">
        <v>1654</v>
      </c>
      <c r="C99" s="27"/>
      <c r="D99" s="27"/>
      <c r="E99" s="27"/>
      <c r="F99" s="28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1015"/>
      <c r="V99" s="1015"/>
      <c r="W99" s="101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  <c r="DL99" s="255"/>
      <c r="DM99" s="255"/>
      <c r="DN99" s="255"/>
      <c r="DO99" s="255"/>
      <c r="DP99" s="255"/>
      <c r="DQ99" s="255"/>
      <c r="DR99" s="255"/>
      <c r="DS99" s="255"/>
      <c r="DT99" s="255"/>
      <c r="DU99" s="255"/>
      <c r="DV99" s="255"/>
      <c r="DW99" s="255"/>
      <c r="DX99" s="255"/>
      <c r="DY99" s="255"/>
      <c r="DZ99" s="255"/>
      <c r="EA99" s="255"/>
      <c r="EB99" s="255"/>
      <c r="EC99" s="255"/>
      <c r="ED99" s="255"/>
      <c r="EE99" s="255"/>
      <c r="EF99" s="255"/>
      <c r="EG99" s="255"/>
      <c r="EH99" s="255"/>
      <c r="EI99" s="255"/>
      <c r="EJ99" s="255"/>
      <c r="EK99" s="255"/>
      <c r="EL99" s="255"/>
      <c r="EM99" s="255"/>
      <c r="EN99" s="255"/>
      <c r="EO99" s="255"/>
      <c r="EP99" s="255"/>
      <c r="EQ99" s="255"/>
      <c r="ER99" s="255"/>
      <c r="ES99" s="255"/>
      <c r="ET99" s="255"/>
      <c r="EU99" s="255"/>
      <c r="EV99" s="255"/>
      <c r="EW99" s="255"/>
      <c r="EX99" s="255"/>
      <c r="EY99" s="255"/>
      <c r="EZ99" s="255"/>
      <c r="FA99" s="255"/>
      <c r="FB99" s="255"/>
      <c r="FC99" s="255"/>
      <c r="FD99" s="255"/>
      <c r="FE99" s="255"/>
      <c r="FF99" s="255"/>
      <c r="FG99" s="255"/>
      <c r="FH99" s="255"/>
      <c r="FI99" s="255"/>
      <c r="FJ99" s="255"/>
      <c r="FK99" s="255"/>
      <c r="FL99" s="255"/>
      <c r="FM99" s="255"/>
      <c r="FN99" s="255"/>
      <c r="FO99" s="255"/>
      <c r="FP99" s="255"/>
      <c r="FQ99" s="255"/>
      <c r="FR99" s="255"/>
      <c r="FS99" s="255"/>
      <c r="FT99" s="255"/>
      <c r="FU99" s="255"/>
      <c r="FV99" s="255"/>
      <c r="FW99" s="255"/>
      <c r="FX99" s="255"/>
      <c r="FY99" s="255"/>
      <c r="FZ99" s="255"/>
      <c r="GA99" s="255"/>
      <c r="GB99" s="255"/>
      <c r="GC99" s="255"/>
      <c r="GD99" s="255"/>
      <c r="GE99" s="255"/>
      <c r="GF99" s="255"/>
      <c r="GG99" s="255"/>
      <c r="GH99" s="255"/>
      <c r="GI99" s="255"/>
      <c r="GJ99" s="255"/>
      <c r="GK99" s="255"/>
      <c r="GL99" s="255"/>
      <c r="GM99" s="255"/>
      <c r="GN99" s="255"/>
      <c r="GO99" s="255"/>
      <c r="GP99" s="255"/>
      <c r="GQ99" s="255"/>
      <c r="GR99" s="255"/>
      <c r="GS99" s="255"/>
      <c r="GT99" s="255"/>
      <c r="GU99" s="255"/>
      <c r="GV99" s="255"/>
      <c r="GW99" s="255"/>
      <c r="GX99" s="255"/>
      <c r="GY99" s="255"/>
      <c r="GZ99" s="255"/>
      <c r="HA99" s="255"/>
      <c r="HB99" s="255"/>
      <c r="HC99" s="255"/>
      <c r="HD99" s="255"/>
      <c r="HE99" s="255"/>
      <c r="HF99" s="255"/>
      <c r="HG99" s="255"/>
      <c r="HH99" s="255"/>
      <c r="HI99" s="255"/>
      <c r="HJ99" s="255"/>
      <c r="HK99" s="255"/>
      <c r="HL99" s="255"/>
      <c r="HM99" s="255"/>
      <c r="HN99" s="255"/>
      <c r="HO99" s="255"/>
      <c r="HP99" s="255"/>
      <c r="HQ99" s="255"/>
      <c r="HR99" s="255"/>
      <c r="HS99" s="255"/>
      <c r="HT99" s="255"/>
      <c r="HU99" s="255"/>
      <c r="HV99" s="255"/>
      <c r="HW99" s="255"/>
      <c r="HX99" s="255"/>
      <c r="HY99" s="255"/>
      <c r="HZ99" s="255"/>
      <c r="IA99" s="255"/>
      <c r="IB99" s="255"/>
      <c r="IC99" s="255"/>
      <c r="ID99" s="255"/>
      <c r="IE99" s="255"/>
      <c r="IF99" s="255"/>
      <c r="IG99" s="255"/>
      <c r="IH99" s="255"/>
      <c r="II99" s="255"/>
      <c r="IJ99" s="255"/>
      <c r="IK99" s="255"/>
      <c r="IL99" s="255"/>
      <c r="IM99" s="255"/>
      <c r="IN99" s="255"/>
      <c r="IO99" s="255"/>
      <c r="IP99" s="255"/>
      <c r="IQ99" s="255"/>
      <c r="IR99" s="255"/>
      <c r="IS99" s="255"/>
      <c r="IT99" s="255"/>
      <c r="IU99" s="255"/>
      <c r="IV99" s="255"/>
    </row>
    <row r="100" spans="1:256" ht="22.5" customHeight="1">
      <c r="A100" s="270"/>
      <c r="B100" s="4" t="s">
        <v>1657</v>
      </c>
      <c r="C100" s="27"/>
      <c r="D100" s="27"/>
      <c r="E100" s="27"/>
      <c r="F100" s="28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1015"/>
      <c r="V100" s="1015"/>
      <c r="W100" s="101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  <c r="DL100" s="255"/>
      <c r="DM100" s="255"/>
      <c r="DN100" s="255"/>
      <c r="DO100" s="255"/>
      <c r="DP100" s="255"/>
      <c r="DQ100" s="255"/>
      <c r="DR100" s="255"/>
      <c r="DS100" s="255"/>
      <c r="DT100" s="255"/>
      <c r="DU100" s="255"/>
      <c r="DV100" s="255"/>
      <c r="DW100" s="255"/>
      <c r="DX100" s="255"/>
      <c r="DY100" s="255"/>
      <c r="DZ100" s="255"/>
      <c r="EA100" s="255"/>
      <c r="EB100" s="255"/>
      <c r="EC100" s="255"/>
      <c r="ED100" s="255"/>
      <c r="EE100" s="255"/>
      <c r="EF100" s="255"/>
      <c r="EG100" s="255"/>
      <c r="EH100" s="255"/>
      <c r="EI100" s="255"/>
      <c r="EJ100" s="255"/>
      <c r="EK100" s="255"/>
      <c r="EL100" s="255"/>
      <c r="EM100" s="255"/>
      <c r="EN100" s="255"/>
      <c r="EO100" s="255"/>
      <c r="EP100" s="255"/>
      <c r="EQ100" s="255"/>
      <c r="ER100" s="255"/>
      <c r="ES100" s="255"/>
      <c r="ET100" s="255"/>
      <c r="EU100" s="255"/>
      <c r="EV100" s="255"/>
      <c r="EW100" s="255"/>
      <c r="EX100" s="255"/>
      <c r="EY100" s="255"/>
      <c r="EZ100" s="255"/>
      <c r="FA100" s="255"/>
      <c r="FB100" s="255"/>
      <c r="FC100" s="255"/>
      <c r="FD100" s="255"/>
      <c r="FE100" s="255"/>
      <c r="FF100" s="255"/>
      <c r="FG100" s="255"/>
      <c r="FH100" s="255"/>
      <c r="FI100" s="255"/>
      <c r="FJ100" s="255"/>
      <c r="FK100" s="255"/>
      <c r="FL100" s="255"/>
      <c r="FM100" s="255"/>
      <c r="FN100" s="255"/>
      <c r="FO100" s="255"/>
      <c r="FP100" s="255"/>
      <c r="FQ100" s="255"/>
      <c r="FR100" s="255"/>
      <c r="FS100" s="255"/>
      <c r="FT100" s="255"/>
      <c r="FU100" s="255"/>
      <c r="FV100" s="255"/>
      <c r="FW100" s="255"/>
      <c r="FX100" s="255"/>
      <c r="FY100" s="255"/>
      <c r="FZ100" s="255"/>
      <c r="GA100" s="255"/>
      <c r="GB100" s="255"/>
      <c r="GC100" s="255"/>
      <c r="GD100" s="255"/>
      <c r="GE100" s="255"/>
      <c r="GF100" s="255"/>
      <c r="GG100" s="255"/>
      <c r="GH100" s="255"/>
      <c r="GI100" s="255"/>
      <c r="GJ100" s="255"/>
      <c r="GK100" s="255"/>
      <c r="GL100" s="255"/>
      <c r="GM100" s="255"/>
      <c r="GN100" s="255"/>
      <c r="GO100" s="255"/>
      <c r="GP100" s="255"/>
      <c r="GQ100" s="255"/>
      <c r="GR100" s="255"/>
      <c r="GS100" s="255"/>
      <c r="GT100" s="255"/>
      <c r="GU100" s="255"/>
      <c r="GV100" s="255"/>
      <c r="GW100" s="255"/>
      <c r="GX100" s="255"/>
      <c r="GY100" s="255"/>
      <c r="GZ100" s="255"/>
      <c r="HA100" s="255"/>
      <c r="HB100" s="255"/>
      <c r="HC100" s="255"/>
      <c r="HD100" s="255"/>
      <c r="HE100" s="255"/>
      <c r="HF100" s="255"/>
      <c r="HG100" s="255"/>
      <c r="HH100" s="255"/>
      <c r="HI100" s="255"/>
      <c r="HJ100" s="255"/>
      <c r="HK100" s="255"/>
      <c r="HL100" s="255"/>
      <c r="HM100" s="255"/>
      <c r="HN100" s="255"/>
      <c r="HO100" s="255"/>
      <c r="HP100" s="255"/>
      <c r="HQ100" s="255"/>
      <c r="HR100" s="255"/>
      <c r="HS100" s="255"/>
      <c r="HT100" s="255"/>
      <c r="HU100" s="255"/>
      <c r="HV100" s="255"/>
      <c r="HW100" s="255"/>
      <c r="HX100" s="255"/>
      <c r="HY100" s="255"/>
      <c r="HZ100" s="255"/>
      <c r="IA100" s="255"/>
      <c r="IB100" s="255"/>
      <c r="IC100" s="255"/>
      <c r="ID100" s="255"/>
      <c r="IE100" s="255"/>
      <c r="IF100" s="255"/>
      <c r="IG100" s="255"/>
      <c r="IH100" s="255"/>
      <c r="II100" s="255"/>
      <c r="IJ100" s="255"/>
      <c r="IK100" s="255"/>
      <c r="IL100" s="255"/>
      <c r="IM100" s="255"/>
      <c r="IN100" s="255"/>
      <c r="IO100" s="255"/>
      <c r="IP100" s="255"/>
      <c r="IQ100" s="255"/>
      <c r="IR100" s="255"/>
      <c r="IS100" s="255"/>
      <c r="IT100" s="255"/>
      <c r="IU100" s="255"/>
      <c r="IV100" s="255"/>
    </row>
    <row r="101" spans="1:256" ht="22.5" customHeight="1">
      <c r="A101" s="270"/>
      <c r="B101" s="4" t="s">
        <v>1656</v>
      </c>
      <c r="C101" s="27"/>
      <c r="D101" s="27"/>
      <c r="E101" s="27"/>
      <c r="F101" s="28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1015"/>
      <c r="V101" s="1015"/>
      <c r="W101" s="101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5"/>
      <c r="DO101" s="255"/>
      <c r="DP101" s="255"/>
      <c r="DQ101" s="255"/>
      <c r="DR101" s="255"/>
      <c r="DS101" s="255"/>
      <c r="DT101" s="255"/>
      <c r="DU101" s="255"/>
      <c r="DV101" s="255"/>
      <c r="DW101" s="255"/>
      <c r="DX101" s="255"/>
      <c r="DY101" s="255"/>
      <c r="DZ101" s="255"/>
      <c r="EA101" s="255"/>
      <c r="EB101" s="255"/>
      <c r="EC101" s="255"/>
      <c r="ED101" s="255"/>
      <c r="EE101" s="255"/>
      <c r="EF101" s="255"/>
      <c r="EG101" s="255"/>
      <c r="EH101" s="255"/>
      <c r="EI101" s="255"/>
      <c r="EJ101" s="255"/>
      <c r="EK101" s="255"/>
      <c r="EL101" s="255"/>
      <c r="EM101" s="255"/>
      <c r="EN101" s="255"/>
      <c r="EO101" s="255"/>
      <c r="EP101" s="255"/>
      <c r="EQ101" s="255"/>
      <c r="ER101" s="255"/>
      <c r="ES101" s="255"/>
      <c r="ET101" s="255"/>
      <c r="EU101" s="255"/>
      <c r="EV101" s="255"/>
      <c r="EW101" s="255"/>
      <c r="EX101" s="255"/>
      <c r="EY101" s="255"/>
      <c r="EZ101" s="255"/>
      <c r="FA101" s="255"/>
      <c r="FB101" s="255"/>
      <c r="FC101" s="255"/>
      <c r="FD101" s="255"/>
      <c r="FE101" s="255"/>
      <c r="FF101" s="255"/>
      <c r="FG101" s="255"/>
      <c r="FH101" s="255"/>
      <c r="FI101" s="255"/>
      <c r="FJ101" s="255"/>
      <c r="FK101" s="255"/>
      <c r="FL101" s="255"/>
      <c r="FM101" s="255"/>
      <c r="FN101" s="255"/>
      <c r="FO101" s="255"/>
      <c r="FP101" s="255"/>
      <c r="FQ101" s="255"/>
      <c r="FR101" s="255"/>
      <c r="FS101" s="255"/>
      <c r="FT101" s="255"/>
      <c r="FU101" s="255"/>
      <c r="FV101" s="255"/>
      <c r="FW101" s="255"/>
      <c r="FX101" s="255"/>
      <c r="FY101" s="255"/>
      <c r="FZ101" s="255"/>
      <c r="GA101" s="255"/>
      <c r="GB101" s="255"/>
      <c r="GC101" s="255"/>
      <c r="GD101" s="255"/>
      <c r="GE101" s="255"/>
      <c r="GF101" s="255"/>
      <c r="GG101" s="255"/>
      <c r="GH101" s="255"/>
      <c r="GI101" s="255"/>
      <c r="GJ101" s="255"/>
      <c r="GK101" s="255"/>
      <c r="GL101" s="255"/>
      <c r="GM101" s="255"/>
      <c r="GN101" s="255"/>
      <c r="GO101" s="255"/>
      <c r="GP101" s="255"/>
      <c r="GQ101" s="255"/>
      <c r="GR101" s="255"/>
      <c r="GS101" s="255"/>
      <c r="GT101" s="255"/>
      <c r="GU101" s="255"/>
      <c r="GV101" s="255"/>
      <c r="GW101" s="255"/>
      <c r="GX101" s="255"/>
      <c r="GY101" s="255"/>
      <c r="GZ101" s="255"/>
      <c r="HA101" s="255"/>
      <c r="HB101" s="255"/>
      <c r="HC101" s="255"/>
      <c r="HD101" s="255"/>
      <c r="HE101" s="255"/>
      <c r="HF101" s="255"/>
      <c r="HG101" s="255"/>
      <c r="HH101" s="255"/>
      <c r="HI101" s="255"/>
      <c r="HJ101" s="255"/>
      <c r="HK101" s="255"/>
      <c r="HL101" s="255"/>
      <c r="HM101" s="255"/>
      <c r="HN101" s="255"/>
      <c r="HO101" s="255"/>
      <c r="HP101" s="255"/>
      <c r="HQ101" s="255"/>
      <c r="HR101" s="255"/>
      <c r="HS101" s="255"/>
      <c r="HT101" s="255"/>
      <c r="HU101" s="255"/>
      <c r="HV101" s="255"/>
      <c r="HW101" s="255"/>
      <c r="HX101" s="255"/>
      <c r="HY101" s="255"/>
      <c r="HZ101" s="255"/>
      <c r="IA101" s="255"/>
      <c r="IB101" s="255"/>
      <c r="IC101" s="255"/>
      <c r="ID101" s="255"/>
      <c r="IE101" s="255"/>
      <c r="IF101" s="255"/>
      <c r="IG101" s="255"/>
      <c r="IH101" s="255"/>
      <c r="II101" s="255"/>
      <c r="IJ101" s="255"/>
      <c r="IK101" s="255"/>
      <c r="IL101" s="255"/>
      <c r="IM101" s="255"/>
      <c r="IN101" s="255"/>
      <c r="IO101" s="255"/>
      <c r="IP101" s="255"/>
      <c r="IQ101" s="255"/>
      <c r="IR101" s="255"/>
      <c r="IS101" s="255"/>
      <c r="IT101" s="255"/>
      <c r="IU101" s="255"/>
      <c r="IV101" s="255"/>
    </row>
    <row r="102" spans="1:256" ht="21">
      <c r="A102" s="270"/>
      <c r="B102" s="4" t="s">
        <v>1658</v>
      </c>
      <c r="C102" s="27"/>
      <c r="D102" s="27"/>
      <c r="E102" s="27"/>
      <c r="F102" s="28"/>
      <c r="G102" s="31"/>
      <c r="H102" s="31"/>
      <c r="I102" s="31"/>
      <c r="J102" s="31"/>
      <c r="K102" s="31"/>
      <c r="L102" s="31"/>
      <c r="M102" s="31"/>
      <c r="N102" s="31"/>
      <c r="O102" s="1015"/>
      <c r="P102" s="1015"/>
      <c r="Q102" s="1015"/>
      <c r="R102" s="1015"/>
      <c r="S102" s="1015"/>
      <c r="T102" s="1015"/>
      <c r="U102" s="1015"/>
      <c r="V102" s="1015"/>
      <c r="W102" s="101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  <c r="DL102" s="255"/>
      <c r="DM102" s="255"/>
      <c r="DN102" s="255"/>
      <c r="DO102" s="255"/>
      <c r="DP102" s="255"/>
      <c r="DQ102" s="255"/>
      <c r="DR102" s="255"/>
      <c r="DS102" s="255"/>
      <c r="DT102" s="255"/>
      <c r="DU102" s="255"/>
      <c r="DV102" s="255"/>
      <c r="DW102" s="255"/>
      <c r="DX102" s="255"/>
      <c r="DY102" s="255"/>
      <c r="DZ102" s="255"/>
      <c r="EA102" s="255"/>
      <c r="EB102" s="255"/>
      <c r="EC102" s="255"/>
      <c r="ED102" s="255"/>
      <c r="EE102" s="255"/>
      <c r="EF102" s="255"/>
      <c r="EG102" s="255"/>
      <c r="EH102" s="255"/>
      <c r="EI102" s="255"/>
      <c r="EJ102" s="255"/>
      <c r="EK102" s="255"/>
      <c r="EL102" s="255"/>
      <c r="EM102" s="255"/>
      <c r="EN102" s="255"/>
      <c r="EO102" s="255"/>
      <c r="EP102" s="255"/>
      <c r="EQ102" s="255"/>
      <c r="ER102" s="255"/>
      <c r="ES102" s="255"/>
      <c r="ET102" s="255"/>
      <c r="EU102" s="255"/>
      <c r="EV102" s="255"/>
      <c r="EW102" s="255"/>
      <c r="EX102" s="255"/>
      <c r="EY102" s="255"/>
      <c r="EZ102" s="255"/>
      <c r="FA102" s="255"/>
      <c r="FB102" s="255"/>
      <c r="FC102" s="255"/>
      <c r="FD102" s="255"/>
      <c r="FE102" s="255"/>
      <c r="FF102" s="255"/>
      <c r="FG102" s="255"/>
      <c r="FH102" s="255"/>
      <c r="FI102" s="255"/>
      <c r="FJ102" s="255"/>
      <c r="FK102" s="255"/>
      <c r="FL102" s="255"/>
      <c r="FM102" s="255"/>
      <c r="FN102" s="255"/>
      <c r="FO102" s="255"/>
      <c r="FP102" s="255"/>
      <c r="FQ102" s="255"/>
      <c r="FR102" s="255"/>
      <c r="FS102" s="255"/>
      <c r="FT102" s="255"/>
      <c r="FU102" s="255"/>
      <c r="FV102" s="255"/>
      <c r="FW102" s="255"/>
      <c r="FX102" s="255"/>
      <c r="FY102" s="255"/>
      <c r="FZ102" s="255"/>
      <c r="GA102" s="255"/>
      <c r="GB102" s="255"/>
      <c r="GC102" s="255"/>
      <c r="GD102" s="255"/>
      <c r="GE102" s="255"/>
      <c r="GF102" s="255"/>
      <c r="GG102" s="255"/>
      <c r="GH102" s="255"/>
      <c r="GI102" s="255"/>
      <c r="GJ102" s="255"/>
      <c r="GK102" s="255"/>
      <c r="GL102" s="255"/>
      <c r="GM102" s="255"/>
      <c r="GN102" s="255"/>
      <c r="GO102" s="255"/>
      <c r="GP102" s="255"/>
      <c r="GQ102" s="255"/>
      <c r="GR102" s="255"/>
      <c r="GS102" s="255"/>
      <c r="GT102" s="255"/>
      <c r="GU102" s="255"/>
      <c r="GV102" s="255"/>
      <c r="GW102" s="255"/>
      <c r="GX102" s="255"/>
      <c r="GY102" s="255"/>
      <c r="GZ102" s="255"/>
      <c r="HA102" s="255"/>
      <c r="HB102" s="255"/>
      <c r="HC102" s="255"/>
      <c r="HD102" s="255"/>
      <c r="HE102" s="255"/>
      <c r="HF102" s="255"/>
      <c r="HG102" s="255"/>
      <c r="HH102" s="255"/>
      <c r="HI102" s="255"/>
      <c r="HJ102" s="255"/>
      <c r="HK102" s="255"/>
      <c r="HL102" s="255"/>
      <c r="HM102" s="255"/>
      <c r="HN102" s="255"/>
      <c r="HO102" s="255"/>
      <c r="HP102" s="255"/>
      <c r="HQ102" s="255"/>
      <c r="HR102" s="255"/>
      <c r="HS102" s="255"/>
      <c r="HT102" s="255"/>
      <c r="HU102" s="255"/>
      <c r="HV102" s="255"/>
      <c r="HW102" s="255"/>
      <c r="HX102" s="255"/>
      <c r="HY102" s="255"/>
      <c r="HZ102" s="255"/>
      <c r="IA102" s="255"/>
      <c r="IB102" s="255"/>
      <c r="IC102" s="255"/>
      <c r="ID102" s="255"/>
      <c r="IE102" s="255"/>
      <c r="IF102" s="255"/>
      <c r="IG102" s="255"/>
      <c r="IH102" s="255"/>
      <c r="II102" s="255"/>
      <c r="IJ102" s="255"/>
      <c r="IK102" s="255"/>
      <c r="IL102" s="255"/>
      <c r="IM102" s="255"/>
      <c r="IN102" s="255"/>
      <c r="IO102" s="255"/>
      <c r="IP102" s="255"/>
      <c r="IQ102" s="255"/>
      <c r="IR102" s="255"/>
      <c r="IS102" s="255"/>
      <c r="IT102" s="255"/>
      <c r="IU102" s="255"/>
      <c r="IV102" s="255"/>
    </row>
    <row r="103" spans="1:256" ht="22.5" customHeight="1">
      <c r="A103" s="270"/>
      <c r="B103" s="270"/>
      <c r="C103" s="270"/>
      <c r="D103" s="1021" t="s">
        <v>54</v>
      </c>
      <c r="E103" s="1021"/>
      <c r="F103" s="1006"/>
      <c r="G103" s="1015"/>
      <c r="H103" s="1015"/>
      <c r="I103" s="1015"/>
      <c r="J103" s="1015"/>
      <c r="K103" s="1015"/>
      <c r="L103" s="1015"/>
      <c r="M103" s="1015"/>
      <c r="N103" s="1015"/>
      <c r="O103" s="1015"/>
      <c r="P103" s="1015"/>
      <c r="Q103" s="1015"/>
      <c r="R103" s="1015"/>
      <c r="S103" s="1015"/>
      <c r="T103" s="1015"/>
      <c r="U103" s="1015"/>
      <c r="V103" s="1015"/>
      <c r="W103" s="101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  <c r="DL103" s="255"/>
      <c r="DM103" s="255"/>
      <c r="DN103" s="255"/>
      <c r="DO103" s="255"/>
      <c r="DP103" s="255"/>
      <c r="DQ103" s="255"/>
      <c r="DR103" s="255"/>
      <c r="DS103" s="255"/>
      <c r="DT103" s="255"/>
      <c r="DU103" s="255"/>
      <c r="DV103" s="255"/>
      <c r="DW103" s="255"/>
      <c r="DX103" s="255"/>
      <c r="DY103" s="255"/>
      <c r="DZ103" s="255"/>
      <c r="EA103" s="255"/>
      <c r="EB103" s="255"/>
      <c r="EC103" s="255"/>
      <c r="ED103" s="255"/>
      <c r="EE103" s="255"/>
      <c r="EF103" s="255"/>
      <c r="EG103" s="255"/>
      <c r="EH103" s="255"/>
      <c r="EI103" s="255"/>
      <c r="EJ103" s="255"/>
      <c r="EK103" s="255"/>
      <c r="EL103" s="255"/>
      <c r="EM103" s="255"/>
      <c r="EN103" s="255"/>
      <c r="EO103" s="255"/>
      <c r="EP103" s="255"/>
      <c r="EQ103" s="255"/>
      <c r="ER103" s="255"/>
      <c r="ES103" s="255"/>
      <c r="ET103" s="255"/>
      <c r="EU103" s="255"/>
      <c r="EV103" s="255"/>
      <c r="EW103" s="255"/>
      <c r="EX103" s="255"/>
      <c r="EY103" s="255"/>
      <c r="EZ103" s="255"/>
      <c r="FA103" s="255"/>
      <c r="FB103" s="255"/>
      <c r="FC103" s="255"/>
      <c r="FD103" s="255"/>
      <c r="FE103" s="255"/>
      <c r="FF103" s="255"/>
      <c r="FG103" s="255"/>
      <c r="FH103" s="255"/>
      <c r="FI103" s="255"/>
      <c r="FJ103" s="255"/>
      <c r="FK103" s="255"/>
      <c r="FL103" s="255"/>
      <c r="FM103" s="255"/>
      <c r="FN103" s="255"/>
      <c r="FO103" s="255"/>
      <c r="FP103" s="255"/>
      <c r="FQ103" s="255"/>
      <c r="FR103" s="255"/>
      <c r="FS103" s="255"/>
      <c r="FT103" s="255"/>
      <c r="FU103" s="255"/>
      <c r="FV103" s="255"/>
      <c r="FW103" s="255"/>
      <c r="FX103" s="255"/>
      <c r="FY103" s="255"/>
      <c r="FZ103" s="255"/>
      <c r="GA103" s="255"/>
      <c r="GB103" s="255"/>
      <c r="GC103" s="255"/>
      <c r="GD103" s="255"/>
      <c r="GE103" s="255"/>
      <c r="GF103" s="255"/>
      <c r="GG103" s="255"/>
      <c r="GH103" s="255"/>
      <c r="GI103" s="255"/>
      <c r="GJ103" s="255"/>
      <c r="GK103" s="255"/>
      <c r="GL103" s="255"/>
      <c r="GM103" s="255"/>
      <c r="GN103" s="255"/>
      <c r="GO103" s="255"/>
      <c r="GP103" s="255"/>
      <c r="GQ103" s="255"/>
      <c r="GR103" s="255"/>
      <c r="GS103" s="255"/>
      <c r="GT103" s="255"/>
      <c r="GU103" s="255"/>
      <c r="GV103" s="255"/>
      <c r="GW103" s="255"/>
      <c r="GX103" s="255"/>
      <c r="GY103" s="255"/>
      <c r="GZ103" s="255"/>
      <c r="HA103" s="255"/>
      <c r="HB103" s="255"/>
      <c r="HC103" s="255"/>
      <c r="HD103" s="255"/>
      <c r="HE103" s="255"/>
      <c r="HF103" s="255"/>
      <c r="HG103" s="255"/>
      <c r="HH103" s="255"/>
      <c r="HI103" s="255"/>
      <c r="HJ103" s="255"/>
      <c r="HK103" s="255"/>
      <c r="HL103" s="255"/>
      <c r="HM103" s="255"/>
      <c r="HN103" s="255"/>
      <c r="HO103" s="255"/>
      <c r="HP103" s="255"/>
      <c r="HQ103" s="255"/>
      <c r="HR103" s="255"/>
      <c r="HS103" s="255"/>
      <c r="HT103" s="255"/>
      <c r="HU103" s="255"/>
      <c r="HV103" s="255"/>
      <c r="HW103" s="255"/>
      <c r="HX103" s="255"/>
      <c r="HY103" s="255"/>
      <c r="HZ103" s="255"/>
      <c r="IA103" s="255"/>
      <c r="IB103" s="255"/>
      <c r="IC103" s="255"/>
      <c r="ID103" s="255"/>
      <c r="IE103" s="255"/>
      <c r="IF103" s="255"/>
      <c r="IG103" s="255"/>
      <c r="IH103" s="255"/>
      <c r="II103" s="255"/>
      <c r="IJ103" s="255"/>
      <c r="IK103" s="255"/>
      <c r="IL103" s="255"/>
      <c r="IM103" s="255"/>
      <c r="IN103" s="255"/>
      <c r="IO103" s="255"/>
      <c r="IP103" s="255"/>
      <c r="IQ103" s="255"/>
      <c r="IR103" s="255"/>
      <c r="IS103" s="255"/>
      <c r="IT103" s="255"/>
      <c r="IU103" s="255"/>
      <c r="IV103" s="255"/>
    </row>
    <row r="104" spans="1:256" ht="22.5" customHeight="1">
      <c r="A104" s="270"/>
      <c r="B104" s="27"/>
      <c r="C104" s="233"/>
      <c r="D104" s="4" t="s">
        <v>468</v>
      </c>
      <c r="E104" s="27"/>
      <c r="F104" s="2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1015"/>
      <c r="V104" s="1015"/>
      <c r="W104" s="101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  <c r="DL104" s="255"/>
      <c r="DM104" s="255"/>
      <c r="DN104" s="255"/>
      <c r="DO104" s="255"/>
      <c r="DP104" s="255"/>
      <c r="DQ104" s="255"/>
      <c r="DR104" s="255"/>
      <c r="DS104" s="255"/>
      <c r="DT104" s="255"/>
      <c r="DU104" s="255"/>
      <c r="DV104" s="255"/>
      <c r="DW104" s="255"/>
      <c r="DX104" s="255"/>
      <c r="DY104" s="255"/>
      <c r="DZ104" s="255"/>
      <c r="EA104" s="255"/>
      <c r="EB104" s="255"/>
      <c r="EC104" s="255"/>
      <c r="ED104" s="255"/>
      <c r="EE104" s="255"/>
      <c r="EF104" s="255"/>
      <c r="EG104" s="255"/>
      <c r="EH104" s="255"/>
      <c r="EI104" s="255"/>
      <c r="EJ104" s="255"/>
      <c r="EK104" s="255"/>
      <c r="EL104" s="255"/>
      <c r="EM104" s="255"/>
      <c r="EN104" s="255"/>
      <c r="EO104" s="255"/>
      <c r="EP104" s="255"/>
      <c r="EQ104" s="255"/>
      <c r="ER104" s="255"/>
      <c r="ES104" s="255"/>
      <c r="ET104" s="255"/>
      <c r="EU104" s="255"/>
      <c r="EV104" s="255"/>
      <c r="EW104" s="255"/>
      <c r="EX104" s="255"/>
      <c r="EY104" s="255"/>
      <c r="EZ104" s="255"/>
      <c r="FA104" s="255"/>
      <c r="FB104" s="255"/>
      <c r="FC104" s="255"/>
      <c r="FD104" s="255"/>
      <c r="FE104" s="255"/>
      <c r="FF104" s="255"/>
      <c r="FG104" s="255"/>
      <c r="FH104" s="255"/>
      <c r="FI104" s="255"/>
      <c r="FJ104" s="255"/>
      <c r="FK104" s="255"/>
      <c r="FL104" s="255"/>
      <c r="FM104" s="255"/>
      <c r="FN104" s="255"/>
      <c r="FO104" s="255"/>
      <c r="FP104" s="255"/>
      <c r="FQ104" s="255"/>
      <c r="FR104" s="255"/>
      <c r="FS104" s="255"/>
      <c r="FT104" s="255"/>
      <c r="FU104" s="255"/>
      <c r="FV104" s="255"/>
      <c r="FW104" s="255"/>
      <c r="FX104" s="255"/>
      <c r="FY104" s="255"/>
      <c r="FZ104" s="255"/>
      <c r="GA104" s="255"/>
      <c r="GB104" s="255"/>
      <c r="GC104" s="255"/>
      <c r="GD104" s="255"/>
      <c r="GE104" s="255"/>
      <c r="GF104" s="255"/>
      <c r="GG104" s="255"/>
      <c r="GH104" s="255"/>
      <c r="GI104" s="255"/>
      <c r="GJ104" s="255"/>
      <c r="GK104" s="255"/>
      <c r="GL104" s="255"/>
      <c r="GM104" s="255"/>
      <c r="GN104" s="255"/>
      <c r="GO104" s="255"/>
      <c r="GP104" s="255"/>
      <c r="GQ104" s="255"/>
      <c r="GR104" s="255"/>
      <c r="GS104" s="255"/>
      <c r="GT104" s="255"/>
      <c r="GU104" s="255"/>
      <c r="GV104" s="255"/>
      <c r="GW104" s="255"/>
      <c r="GX104" s="255"/>
      <c r="GY104" s="255"/>
      <c r="GZ104" s="255"/>
      <c r="HA104" s="255"/>
      <c r="HB104" s="255"/>
      <c r="HC104" s="255"/>
      <c r="HD104" s="255"/>
      <c r="HE104" s="255"/>
      <c r="HF104" s="255"/>
      <c r="HG104" s="255"/>
      <c r="HH104" s="255"/>
      <c r="HI104" s="255"/>
      <c r="HJ104" s="255"/>
      <c r="HK104" s="255"/>
      <c r="HL104" s="255"/>
      <c r="HM104" s="255"/>
      <c r="HN104" s="255"/>
      <c r="HO104" s="255"/>
      <c r="HP104" s="255"/>
      <c r="HQ104" s="255"/>
      <c r="HR104" s="255"/>
      <c r="HS104" s="255"/>
      <c r="HT104" s="255"/>
      <c r="HU104" s="255"/>
      <c r="HV104" s="255"/>
      <c r="HW104" s="255"/>
      <c r="HX104" s="255"/>
      <c r="HY104" s="255"/>
      <c r="HZ104" s="255"/>
      <c r="IA104" s="255"/>
      <c r="IB104" s="255"/>
      <c r="IC104" s="255"/>
      <c r="ID104" s="255"/>
      <c r="IE104" s="255"/>
      <c r="IF104" s="255"/>
      <c r="IG104" s="255"/>
      <c r="IH104" s="255"/>
      <c r="II104" s="255"/>
      <c r="IJ104" s="255"/>
      <c r="IK104" s="255"/>
      <c r="IL104" s="255"/>
      <c r="IM104" s="255"/>
      <c r="IN104" s="255"/>
      <c r="IO104" s="255"/>
      <c r="IP104" s="255"/>
      <c r="IQ104" s="255"/>
      <c r="IR104" s="255"/>
      <c r="IS104" s="255"/>
      <c r="IT104" s="255"/>
      <c r="IU104" s="255"/>
      <c r="IV104" s="255"/>
    </row>
    <row r="105" spans="1:256" ht="22.5" customHeight="1">
      <c r="A105" s="270"/>
      <c r="B105" s="4" t="s">
        <v>469</v>
      </c>
      <c r="C105" s="27"/>
      <c r="D105" s="27"/>
      <c r="E105" s="27"/>
      <c r="F105" s="2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1015"/>
      <c r="V105" s="1015"/>
      <c r="W105" s="101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  <c r="DL105" s="255"/>
      <c r="DM105" s="255"/>
      <c r="DN105" s="255"/>
      <c r="DO105" s="255"/>
      <c r="DP105" s="255"/>
      <c r="DQ105" s="255"/>
      <c r="DR105" s="255"/>
      <c r="DS105" s="255"/>
      <c r="DT105" s="255"/>
      <c r="DU105" s="255"/>
      <c r="DV105" s="255"/>
      <c r="DW105" s="255"/>
      <c r="DX105" s="255"/>
      <c r="DY105" s="255"/>
      <c r="DZ105" s="255"/>
      <c r="EA105" s="255"/>
      <c r="EB105" s="255"/>
      <c r="EC105" s="255"/>
      <c r="ED105" s="255"/>
      <c r="EE105" s="255"/>
      <c r="EF105" s="255"/>
      <c r="EG105" s="255"/>
      <c r="EH105" s="255"/>
      <c r="EI105" s="255"/>
      <c r="EJ105" s="255"/>
      <c r="EK105" s="255"/>
      <c r="EL105" s="255"/>
      <c r="EM105" s="255"/>
      <c r="EN105" s="255"/>
      <c r="EO105" s="255"/>
      <c r="EP105" s="255"/>
      <c r="EQ105" s="255"/>
      <c r="ER105" s="255"/>
      <c r="ES105" s="255"/>
      <c r="ET105" s="255"/>
      <c r="EU105" s="255"/>
      <c r="EV105" s="255"/>
      <c r="EW105" s="255"/>
      <c r="EX105" s="255"/>
      <c r="EY105" s="255"/>
      <c r="EZ105" s="255"/>
      <c r="FA105" s="255"/>
      <c r="FB105" s="255"/>
      <c r="FC105" s="255"/>
      <c r="FD105" s="255"/>
      <c r="FE105" s="255"/>
      <c r="FF105" s="255"/>
      <c r="FG105" s="255"/>
      <c r="FH105" s="255"/>
      <c r="FI105" s="255"/>
      <c r="FJ105" s="255"/>
      <c r="FK105" s="255"/>
      <c r="FL105" s="255"/>
      <c r="FM105" s="255"/>
      <c r="FN105" s="255"/>
      <c r="FO105" s="255"/>
      <c r="FP105" s="255"/>
      <c r="FQ105" s="255"/>
      <c r="FR105" s="255"/>
      <c r="FS105" s="255"/>
      <c r="FT105" s="255"/>
      <c r="FU105" s="255"/>
      <c r="FV105" s="255"/>
      <c r="FW105" s="255"/>
      <c r="FX105" s="255"/>
      <c r="FY105" s="255"/>
      <c r="FZ105" s="255"/>
      <c r="GA105" s="255"/>
      <c r="GB105" s="255"/>
      <c r="GC105" s="255"/>
      <c r="GD105" s="255"/>
      <c r="GE105" s="255"/>
      <c r="GF105" s="255"/>
      <c r="GG105" s="255"/>
      <c r="GH105" s="255"/>
      <c r="GI105" s="255"/>
      <c r="GJ105" s="255"/>
      <c r="GK105" s="255"/>
      <c r="GL105" s="255"/>
      <c r="GM105" s="255"/>
      <c r="GN105" s="255"/>
      <c r="GO105" s="255"/>
      <c r="GP105" s="255"/>
      <c r="GQ105" s="255"/>
      <c r="GR105" s="255"/>
      <c r="GS105" s="255"/>
      <c r="GT105" s="255"/>
      <c r="GU105" s="255"/>
      <c r="GV105" s="255"/>
      <c r="GW105" s="255"/>
      <c r="GX105" s="255"/>
      <c r="GY105" s="255"/>
      <c r="GZ105" s="255"/>
      <c r="HA105" s="255"/>
      <c r="HB105" s="255"/>
      <c r="HC105" s="255"/>
      <c r="HD105" s="255"/>
      <c r="HE105" s="255"/>
      <c r="HF105" s="255"/>
      <c r="HG105" s="255"/>
      <c r="HH105" s="255"/>
      <c r="HI105" s="255"/>
      <c r="HJ105" s="255"/>
      <c r="HK105" s="255"/>
      <c r="HL105" s="255"/>
      <c r="HM105" s="255"/>
      <c r="HN105" s="255"/>
      <c r="HO105" s="255"/>
      <c r="HP105" s="255"/>
      <c r="HQ105" s="255"/>
      <c r="HR105" s="255"/>
      <c r="HS105" s="255"/>
      <c r="HT105" s="255"/>
      <c r="HU105" s="255"/>
      <c r="HV105" s="255"/>
      <c r="HW105" s="255"/>
      <c r="HX105" s="255"/>
      <c r="HY105" s="255"/>
      <c r="HZ105" s="255"/>
      <c r="IA105" s="255"/>
      <c r="IB105" s="255"/>
      <c r="IC105" s="255"/>
      <c r="ID105" s="255"/>
      <c r="IE105" s="255"/>
      <c r="IF105" s="255"/>
      <c r="IG105" s="255"/>
      <c r="IH105" s="255"/>
      <c r="II105" s="255"/>
      <c r="IJ105" s="255"/>
      <c r="IK105" s="255"/>
      <c r="IL105" s="255"/>
      <c r="IM105" s="255"/>
      <c r="IN105" s="255"/>
      <c r="IO105" s="255"/>
      <c r="IP105" s="255"/>
      <c r="IQ105" s="255"/>
      <c r="IR105" s="255"/>
      <c r="IS105" s="255"/>
      <c r="IT105" s="255"/>
      <c r="IU105" s="255"/>
      <c r="IV105" s="255"/>
    </row>
    <row r="106" spans="1:256" ht="22.5" customHeight="1">
      <c r="A106" s="270"/>
      <c r="B106" s="4" t="s">
        <v>470</v>
      </c>
      <c r="C106" s="27"/>
      <c r="D106" s="27"/>
      <c r="E106" s="27"/>
      <c r="F106" s="2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1015"/>
      <c r="V106" s="1015"/>
      <c r="W106" s="101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  <c r="DF106" s="255"/>
      <c r="DG106" s="255"/>
      <c r="DH106" s="255"/>
      <c r="DI106" s="255"/>
      <c r="DJ106" s="255"/>
      <c r="DK106" s="255"/>
      <c r="DL106" s="255"/>
      <c r="DM106" s="255"/>
      <c r="DN106" s="255"/>
      <c r="DO106" s="255"/>
      <c r="DP106" s="255"/>
      <c r="DQ106" s="255"/>
      <c r="DR106" s="255"/>
      <c r="DS106" s="255"/>
      <c r="DT106" s="255"/>
      <c r="DU106" s="255"/>
      <c r="DV106" s="255"/>
      <c r="DW106" s="255"/>
      <c r="DX106" s="255"/>
      <c r="DY106" s="255"/>
      <c r="DZ106" s="255"/>
      <c r="EA106" s="255"/>
      <c r="EB106" s="255"/>
      <c r="EC106" s="255"/>
      <c r="ED106" s="255"/>
      <c r="EE106" s="255"/>
      <c r="EF106" s="255"/>
      <c r="EG106" s="255"/>
      <c r="EH106" s="255"/>
      <c r="EI106" s="255"/>
      <c r="EJ106" s="255"/>
      <c r="EK106" s="255"/>
      <c r="EL106" s="255"/>
      <c r="EM106" s="255"/>
      <c r="EN106" s="255"/>
      <c r="EO106" s="255"/>
      <c r="EP106" s="255"/>
      <c r="EQ106" s="255"/>
      <c r="ER106" s="255"/>
      <c r="ES106" s="255"/>
      <c r="ET106" s="255"/>
      <c r="EU106" s="255"/>
      <c r="EV106" s="255"/>
      <c r="EW106" s="255"/>
      <c r="EX106" s="255"/>
      <c r="EY106" s="255"/>
      <c r="EZ106" s="255"/>
      <c r="FA106" s="255"/>
      <c r="FB106" s="255"/>
      <c r="FC106" s="255"/>
      <c r="FD106" s="255"/>
      <c r="FE106" s="255"/>
      <c r="FF106" s="255"/>
      <c r="FG106" s="255"/>
      <c r="FH106" s="255"/>
      <c r="FI106" s="255"/>
      <c r="FJ106" s="255"/>
      <c r="FK106" s="255"/>
      <c r="FL106" s="255"/>
      <c r="FM106" s="255"/>
      <c r="FN106" s="255"/>
      <c r="FO106" s="255"/>
      <c r="FP106" s="255"/>
      <c r="FQ106" s="255"/>
      <c r="FR106" s="255"/>
      <c r="FS106" s="255"/>
      <c r="FT106" s="255"/>
      <c r="FU106" s="255"/>
      <c r="FV106" s="255"/>
      <c r="FW106" s="255"/>
      <c r="FX106" s="255"/>
      <c r="FY106" s="255"/>
      <c r="FZ106" s="255"/>
      <c r="GA106" s="255"/>
      <c r="GB106" s="255"/>
      <c r="GC106" s="255"/>
      <c r="GD106" s="255"/>
      <c r="GE106" s="255"/>
      <c r="GF106" s="255"/>
      <c r="GG106" s="255"/>
      <c r="GH106" s="255"/>
      <c r="GI106" s="255"/>
      <c r="GJ106" s="255"/>
      <c r="GK106" s="255"/>
      <c r="GL106" s="255"/>
      <c r="GM106" s="255"/>
      <c r="GN106" s="255"/>
      <c r="GO106" s="255"/>
      <c r="GP106" s="255"/>
      <c r="GQ106" s="255"/>
      <c r="GR106" s="255"/>
      <c r="GS106" s="255"/>
      <c r="GT106" s="255"/>
      <c r="GU106" s="255"/>
      <c r="GV106" s="255"/>
      <c r="GW106" s="255"/>
      <c r="GX106" s="255"/>
      <c r="GY106" s="255"/>
      <c r="GZ106" s="255"/>
      <c r="HA106" s="255"/>
      <c r="HB106" s="255"/>
      <c r="HC106" s="255"/>
      <c r="HD106" s="255"/>
      <c r="HE106" s="255"/>
      <c r="HF106" s="255"/>
      <c r="HG106" s="255"/>
      <c r="HH106" s="255"/>
      <c r="HI106" s="255"/>
      <c r="HJ106" s="255"/>
      <c r="HK106" s="255"/>
      <c r="HL106" s="255"/>
      <c r="HM106" s="255"/>
      <c r="HN106" s="255"/>
      <c r="HO106" s="255"/>
      <c r="HP106" s="255"/>
      <c r="HQ106" s="255"/>
      <c r="HR106" s="255"/>
      <c r="HS106" s="255"/>
      <c r="HT106" s="255"/>
      <c r="HU106" s="255"/>
      <c r="HV106" s="255"/>
      <c r="HW106" s="255"/>
      <c r="HX106" s="255"/>
      <c r="HY106" s="255"/>
      <c r="HZ106" s="255"/>
      <c r="IA106" s="255"/>
      <c r="IB106" s="255"/>
      <c r="IC106" s="255"/>
      <c r="ID106" s="255"/>
      <c r="IE106" s="255"/>
      <c r="IF106" s="255"/>
      <c r="IG106" s="255"/>
      <c r="IH106" s="255"/>
      <c r="II106" s="255"/>
      <c r="IJ106" s="255"/>
      <c r="IK106" s="255"/>
      <c r="IL106" s="255"/>
      <c r="IM106" s="255"/>
      <c r="IN106" s="255"/>
      <c r="IO106" s="255"/>
      <c r="IP106" s="255"/>
      <c r="IQ106" s="255"/>
      <c r="IR106" s="255"/>
      <c r="IS106" s="255"/>
      <c r="IT106" s="255"/>
      <c r="IU106" s="255"/>
      <c r="IV106" s="255"/>
    </row>
    <row r="107" spans="1:256" ht="22.5" customHeight="1">
      <c r="A107" s="270"/>
      <c r="B107" s="4" t="s">
        <v>471</v>
      </c>
      <c r="C107" s="27"/>
      <c r="D107" s="27"/>
      <c r="E107" s="27"/>
      <c r="F107" s="28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1015"/>
      <c r="V107" s="1015"/>
      <c r="W107" s="101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X107" s="255"/>
      <c r="CY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  <c r="DL107" s="255"/>
      <c r="DM107" s="255"/>
      <c r="DN107" s="255"/>
      <c r="DO107" s="255"/>
      <c r="DP107" s="255"/>
      <c r="DQ107" s="255"/>
      <c r="DR107" s="255"/>
      <c r="DS107" s="255"/>
      <c r="DT107" s="255"/>
      <c r="DU107" s="255"/>
      <c r="DV107" s="255"/>
      <c r="DW107" s="255"/>
      <c r="DX107" s="255"/>
      <c r="DY107" s="255"/>
      <c r="DZ107" s="255"/>
      <c r="EA107" s="255"/>
      <c r="EB107" s="255"/>
      <c r="EC107" s="255"/>
      <c r="ED107" s="255"/>
      <c r="EE107" s="255"/>
      <c r="EF107" s="255"/>
      <c r="EG107" s="255"/>
      <c r="EH107" s="255"/>
      <c r="EI107" s="255"/>
      <c r="EJ107" s="255"/>
      <c r="EK107" s="255"/>
      <c r="EL107" s="255"/>
      <c r="EM107" s="255"/>
      <c r="EN107" s="255"/>
      <c r="EO107" s="255"/>
      <c r="EP107" s="255"/>
      <c r="EQ107" s="255"/>
      <c r="ER107" s="255"/>
      <c r="ES107" s="255"/>
      <c r="ET107" s="255"/>
      <c r="EU107" s="255"/>
      <c r="EV107" s="255"/>
      <c r="EW107" s="255"/>
      <c r="EX107" s="255"/>
      <c r="EY107" s="255"/>
      <c r="EZ107" s="255"/>
      <c r="FA107" s="255"/>
      <c r="FB107" s="255"/>
      <c r="FC107" s="255"/>
      <c r="FD107" s="255"/>
      <c r="FE107" s="255"/>
      <c r="FF107" s="255"/>
      <c r="FG107" s="255"/>
      <c r="FH107" s="255"/>
      <c r="FI107" s="255"/>
      <c r="FJ107" s="255"/>
      <c r="FK107" s="255"/>
      <c r="FL107" s="255"/>
      <c r="FM107" s="255"/>
      <c r="FN107" s="255"/>
      <c r="FO107" s="255"/>
      <c r="FP107" s="255"/>
      <c r="FQ107" s="255"/>
      <c r="FR107" s="255"/>
      <c r="FS107" s="255"/>
      <c r="FT107" s="255"/>
      <c r="FU107" s="255"/>
      <c r="FV107" s="255"/>
      <c r="FW107" s="255"/>
      <c r="FX107" s="255"/>
      <c r="FY107" s="255"/>
      <c r="FZ107" s="255"/>
      <c r="GA107" s="255"/>
      <c r="GB107" s="255"/>
      <c r="GC107" s="255"/>
      <c r="GD107" s="255"/>
      <c r="GE107" s="255"/>
      <c r="GF107" s="255"/>
      <c r="GG107" s="255"/>
      <c r="GH107" s="255"/>
      <c r="GI107" s="255"/>
      <c r="GJ107" s="255"/>
      <c r="GK107" s="255"/>
      <c r="GL107" s="255"/>
      <c r="GM107" s="255"/>
      <c r="GN107" s="255"/>
      <c r="GO107" s="255"/>
      <c r="GP107" s="255"/>
      <c r="GQ107" s="255"/>
      <c r="GR107" s="255"/>
      <c r="GS107" s="255"/>
      <c r="GT107" s="255"/>
      <c r="GU107" s="255"/>
      <c r="GV107" s="255"/>
      <c r="GW107" s="255"/>
      <c r="GX107" s="255"/>
      <c r="GY107" s="255"/>
      <c r="GZ107" s="255"/>
      <c r="HA107" s="255"/>
      <c r="HB107" s="255"/>
      <c r="HC107" s="255"/>
      <c r="HD107" s="255"/>
      <c r="HE107" s="255"/>
      <c r="HF107" s="255"/>
      <c r="HG107" s="255"/>
      <c r="HH107" s="255"/>
      <c r="HI107" s="255"/>
      <c r="HJ107" s="255"/>
      <c r="HK107" s="255"/>
      <c r="HL107" s="255"/>
      <c r="HM107" s="255"/>
      <c r="HN107" s="255"/>
      <c r="HO107" s="255"/>
      <c r="HP107" s="255"/>
      <c r="HQ107" s="255"/>
      <c r="HR107" s="255"/>
      <c r="HS107" s="255"/>
      <c r="HT107" s="255"/>
      <c r="HU107" s="255"/>
      <c r="HV107" s="255"/>
      <c r="HW107" s="255"/>
      <c r="HX107" s="255"/>
      <c r="HY107" s="255"/>
      <c r="HZ107" s="255"/>
      <c r="IA107" s="255"/>
      <c r="IB107" s="255"/>
      <c r="IC107" s="255"/>
      <c r="ID107" s="255"/>
      <c r="IE107" s="255"/>
      <c r="IF107" s="255"/>
      <c r="IG107" s="255"/>
      <c r="IH107" s="255"/>
      <c r="II107" s="255"/>
      <c r="IJ107" s="255"/>
      <c r="IK107" s="255"/>
      <c r="IL107" s="255"/>
      <c r="IM107" s="255"/>
      <c r="IN107" s="255"/>
      <c r="IO107" s="255"/>
      <c r="IP107" s="255"/>
      <c r="IQ107" s="255"/>
      <c r="IR107" s="255"/>
      <c r="IS107" s="255"/>
      <c r="IT107" s="255"/>
      <c r="IU107" s="255"/>
      <c r="IV107" s="255"/>
    </row>
    <row r="108" spans="1:256" ht="22.5" customHeight="1">
      <c r="A108" s="270"/>
      <c r="B108" s="4" t="s">
        <v>472</v>
      </c>
      <c r="C108" s="27"/>
      <c r="D108" s="27"/>
      <c r="E108" s="27"/>
      <c r="F108" s="2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1015"/>
      <c r="V108" s="1015"/>
      <c r="W108" s="101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5"/>
      <c r="CC108" s="255"/>
      <c r="CD108" s="255"/>
      <c r="CE108" s="255"/>
      <c r="CF108" s="255"/>
      <c r="CG108" s="255"/>
      <c r="CH108" s="255"/>
      <c r="CI108" s="255"/>
      <c r="CJ108" s="255"/>
      <c r="CK108" s="255"/>
      <c r="CL108" s="255"/>
      <c r="CM108" s="255"/>
      <c r="CN108" s="255"/>
      <c r="CO108" s="255"/>
      <c r="CP108" s="255"/>
      <c r="CQ108" s="255"/>
      <c r="CR108" s="255"/>
      <c r="CS108" s="255"/>
      <c r="CT108" s="255"/>
      <c r="CU108" s="255"/>
      <c r="CV108" s="255"/>
      <c r="CW108" s="255"/>
      <c r="CX108" s="255"/>
      <c r="CY108" s="255"/>
      <c r="CZ108" s="255"/>
      <c r="DA108" s="255"/>
      <c r="DB108" s="255"/>
      <c r="DC108" s="255"/>
      <c r="DD108" s="255"/>
      <c r="DE108" s="255"/>
      <c r="DF108" s="255"/>
      <c r="DG108" s="255"/>
      <c r="DH108" s="255"/>
      <c r="DI108" s="255"/>
      <c r="DJ108" s="255"/>
      <c r="DK108" s="255"/>
      <c r="DL108" s="255"/>
      <c r="DM108" s="255"/>
      <c r="DN108" s="255"/>
      <c r="DO108" s="255"/>
      <c r="DP108" s="255"/>
      <c r="DQ108" s="255"/>
      <c r="DR108" s="255"/>
      <c r="DS108" s="255"/>
      <c r="DT108" s="255"/>
      <c r="DU108" s="255"/>
      <c r="DV108" s="255"/>
      <c r="DW108" s="255"/>
      <c r="DX108" s="255"/>
      <c r="DY108" s="255"/>
      <c r="DZ108" s="255"/>
      <c r="EA108" s="255"/>
      <c r="EB108" s="255"/>
      <c r="EC108" s="255"/>
      <c r="ED108" s="255"/>
      <c r="EE108" s="255"/>
      <c r="EF108" s="255"/>
      <c r="EG108" s="255"/>
      <c r="EH108" s="255"/>
      <c r="EI108" s="255"/>
      <c r="EJ108" s="255"/>
      <c r="EK108" s="255"/>
      <c r="EL108" s="255"/>
      <c r="EM108" s="255"/>
      <c r="EN108" s="255"/>
      <c r="EO108" s="255"/>
      <c r="EP108" s="255"/>
      <c r="EQ108" s="255"/>
      <c r="ER108" s="255"/>
      <c r="ES108" s="255"/>
      <c r="ET108" s="255"/>
      <c r="EU108" s="255"/>
      <c r="EV108" s="255"/>
      <c r="EW108" s="255"/>
      <c r="EX108" s="255"/>
      <c r="EY108" s="255"/>
      <c r="EZ108" s="255"/>
      <c r="FA108" s="255"/>
      <c r="FB108" s="255"/>
      <c r="FC108" s="255"/>
      <c r="FD108" s="255"/>
      <c r="FE108" s="255"/>
      <c r="FF108" s="255"/>
      <c r="FG108" s="255"/>
      <c r="FH108" s="255"/>
      <c r="FI108" s="255"/>
      <c r="FJ108" s="255"/>
      <c r="FK108" s="255"/>
      <c r="FL108" s="255"/>
      <c r="FM108" s="255"/>
      <c r="FN108" s="255"/>
      <c r="FO108" s="255"/>
      <c r="FP108" s="255"/>
      <c r="FQ108" s="255"/>
      <c r="FR108" s="255"/>
      <c r="FS108" s="255"/>
      <c r="FT108" s="255"/>
      <c r="FU108" s="255"/>
      <c r="FV108" s="255"/>
      <c r="FW108" s="255"/>
      <c r="FX108" s="255"/>
      <c r="FY108" s="255"/>
      <c r="FZ108" s="255"/>
      <c r="GA108" s="255"/>
      <c r="GB108" s="255"/>
      <c r="GC108" s="255"/>
      <c r="GD108" s="255"/>
      <c r="GE108" s="255"/>
      <c r="GF108" s="255"/>
      <c r="GG108" s="255"/>
      <c r="GH108" s="255"/>
      <c r="GI108" s="255"/>
      <c r="GJ108" s="255"/>
      <c r="GK108" s="255"/>
      <c r="GL108" s="255"/>
      <c r="GM108" s="255"/>
      <c r="GN108" s="255"/>
      <c r="GO108" s="255"/>
      <c r="GP108" s="255"/>
      <c r="GQ108" s="255"/>
      <c r="GR108" s="255"/>
      <c r="GS108" s="255"/>
      <c r="GT108" s="255"/>
      <c r="GU108" s="255"/>
      <c r="GV108" s="255"/>
      <c r="GW108" s="255"/>
      <c r="GX108" s="255"/>
      <c r="GY108" s="255"/>
      <c r="GZ108" s="255"/>
      <c r="HA108" s="255"/>
      <c r="HB108" s="255"/>
      <c r="HC108" s="255"/>
      <c r="HD108" s="255"/>
      <c r="HE108" s="255"/>
      <c r="HF108" s="255"/>
      <c r="HG108" s="255"/>
      <c r="HH108" s="255"/>
      <c r="HI108" s="255"/>
      <c r="HJ108" s="255"/>
      <c r="HK108" s="255"/>
      <c r="HL108" s="255"/>
      <c r="HM108" s="255"/>
      <c r="HN108" s="255"/>
      <c r="HO108" s="255"/>
      <c r="HP108" s="255"/>
      <c r="HQ108" s="255"/>
      <c r="HR108" s="255"/>
      <c r="HS108" s="255"/>
      <c r="HT108" s="255"/>
      <c r="HU108" s="255"/>
      <c r="HV108" s="255"/>
      <c r="HW108" s="255"/>
      <c r="HX108" s="255"/>
      <c r="HY108" s="255"/>
      <c r="HZ108" s="255"/>
      <c r="IA108" s="255"/>
      <c r="IB108" s="255"/>
      <c r="IC108" s="255"/>
      <c r="ID108" s="255"/>
      <c r="IE108" s="255"/>
      <c r="IF108" s="255"/>
      <c r="IG108" s="255"/>
      <c r="IH108" s="255"/>
      <c r="II108" s="255"/>
      <c r="IJ108" s="255"/>
      <c r="IK108" s="255"/>
      <c r="IL108" s="255"/>
      <c r="IM108" s="255"/>
      <c r="IN108" s="255"/>
      <c r="IO108" s="255"/>
      <c r="IP108" s="255"/>
      <c r="IQ108" s="255"/>
      <c r="IR108" s="255"/>
      <c r="IS108" s="255"/>
      <c r="IT108" s="255"/>
      <c r="IU108" s="255"/>
      <c r="IV108" s="255"/>
    </row>
    <row r="109" spans="1:256" ht="22.5" customHeight="1">
      <c r="A109" s="270"/>
      <c r="B109" s="4" t="s">
        <v>473</v>
      </c>
      <c r="C109" s="27"/>
      <c r="D109" s="27"/>
      <c r="E109" s="27"/>
      <c r="F109" s="2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1015"/>
      <c r="V109" s="1015"/>
      <c r="W109" s="101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/>
      <c r="CD109" s="255"/>
      <c r="CE109" s="255"/>
      <c r="CF109" s="255"/>
      <c r="CG109" s="255"/>
      <c r="CH109" s="255"/>
      <c r="CI109" s="255"/>
      <c r="CJ109" s="255"/>
      <c r="CK109" s="255"/>
      <c r="CL109" s="255"/>
      <c r="CM109" s="255"/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5"/>
      <c r="CX109" s="255"/>
      <c r="CY109" s="255"/>
      <c r="CZ109" s="255"/>
      <c r="DA109" s="255"/>
      <c r="DB109" s="255"/>
      <c r="DC109" s="255"/>
      <c r="DD109" s="255"/>
      <c r="DE109" s="255"/>
      <c r="DF109" s="255"/>
      <c r="DG109" s="255"/>
      <c r="DH109" s="255"/>
      <c r="DI109" s="255"/>
      <c r="DJ109" s="255"/>
      <c r="DK109" s="255"/>
      <c r="DL109" s="255"/>
      <c r="DM109" s="255"/>
      <c r="DN109" s="255"/>
      <c r="DO109" s="255"/>
      <c r="DP109" s="255"/>
      <c r="DQ109" s="255"/>
      <c r="DR109" s="255"/>
      <c r="DS109" s="255"/>
      <c r="DT109" s="255"/>
      <c r="DU109" s="255"/>
      <c r="DV109" s="255"/>
      <c r="DW109" s="255"/>
      <c r="DX109" s="255"/>
      <c r="DY109" s="255"/>
      <c r="DZ109" s="255"/>
      <c r="EA109" s="255"/>
      <c r="EB109" s="255"/>
      <c r="EC109" s="255"/>
      <c r="ED109" s="255"/>
      <c r="EE109" s="255"/>
      <c r="EF109" s="255"/>
      <c r="EG109" s="255"/>
      <c r="EH109" s="255"/>
      <c r="EI109" s="255"/>
      <c r="EJ109" s="255"/>
      <c r="EK109" s="255"/>
      <c r="EL109" s="255"/>
      <c r="EM109" s="255"/>
      <c r="EN109" s="255"/>
      <c r="EO109" s="255"/>
      <c r="EP109" s="255"/>
      <c r="EQ109" s="255"/>
      <c r="ER109" s="255"/>
      <c r="ES109" s="255"/>
      <c r="ET109" s="255"/>
      <c r="EU109" s="255"/>
      <c r="EV109" s="255"/>
      <c r="EW109" s="255"/>
      <c r="EX109" s="255"/>
      <c r="EY109" s="255"/>
      <c r="EZ109" s="255"/>
      <c r="FA109" s="255"/>
      <c r="FB109" s="255"/>
      <c r="FC109" s="255"/>
      <c r="FD109" s="255"/>
      <c r="FE109" s="255"/>
      <c r="FF109" s="255"/>
      <c r="FG109" s="255"/>
      <c r="FH109" s="255"/>
      <c r="FI109" s="255"/>
      <c r="FJ109" s="255"/>
      <c r="FK109" s="255"/>
      <c r="FL109" s="255"/>
      <c r="FM109" s="255"/>
      <c r="FN109" s="255"/>
      <c r="FO109" s="255"/>
      <c r="FP109" s="255"/>
      <c r="FQ109" s="255"/>
      <c r="FR109" s="255"/>
      <c r="FS109" s="255"/>
      <c r="FT109" s="255"/>
      <c r="FU109" s="255"/>
      <c r="FV109" s="255"/>
      <c r="FW109" s="255"/>
      <c r="FX109" s="255"/>
      <c r="FY109" s="255"/>
      <c r="FZ109" s="255"/>
      <c r="GA109" s="255"/>
      <c r="GB109" s="255"/>
      <c r="GC109" s="255"/>
      <c r="GD109" s="255"/>
      <c r="GE109" s="255"/>
      <c r="GF109" s="255"/>
      <c r="GG109" s="255"/>
      <c r="GH109" s="255"/>
      <c r="GI109" s="255"/>
      <c r="GJ109" s="255"/>
      <c r="GK109" s="255"/>
      <c r="GL109" s="255"/>
      <c r="GM109" s="255"/>
      <c r="GN109" s="255"/>
      <c r="GO109" s="255"/>
      <c r="GP109" s="255"/>
      <c r="GQ109" s="255"/>
      <c r="GR109" s="255"/>
      <c r="GS109" s="255"/>
      <c r="GT109" s="255"/>
      <c r="GU109" s="255"/>
      <c r="GV109" s="255"/>
      <c r="GW109" s="255"/>
      <c r="GX109" s="255"/>
      <c r="GY109" s="255"/>
      <c r="GZ109" s="255"/>
      <c r="HA109" s="255"/>
      <c r="HB109" s="255"/>
      <c r="HC109" s="255"/>
      <c r="HD109" s="255"/>
      <c r="HE109" s="255"/>
      <c r="HF109" s="255"/>
      <c r="HG109" s="255"/>
      <c r="HH109" s="255"/>
      <c r="HI109" s="255"/>
      <c r="HJ109" s="255"/>
      <c r="HK109" s="255"/>
      <c r="HL109" s="255"/>
      <c r="HM109" s="255"/>
      <c r="HN109" s="255"/>
      <c r="HO109" s="255"/>
      <c r="HP109" s="255"/>
      <c r="HQ109" s="255"/>
      <c r="HR109" s="255"/>
      <c r="HS109" s="255"/>
      <c r="HT109" s="255"/>
      <c r="HU109" s="255"/>
      <c r="HV109" s="255"/>
      <c r="HW109" s="255"/>
      <c r="HX109" s="255"/>
      <c r="HY109" s="255"/>
      <c r="HZ109" s="255"/>
      <c r="IA109" s="255"/>
      <c r="IB109" s="255"/>
      <c r="IC109" s="255"/>
      <c r="ID109" s="255"/>
      <c r="IE109" s="255"/>
      <c r="IF109" s="255"/>
      <c r="IG109" s="255"/>
      <c r="IH109" s="255"/>
      <c r="II109" s="255"/>
      <c r="IJ109" s="255"/>
      <c r="IK109" s="255"/>
      <c r="IL109" s="255"/>
      <c r="IM109" s="255"/>
      <c r="IN109" s="255"/>
      <c r="IO109" s="255"/>
      <c r="IP109" s="255"/>
      <c r="IQ109" s="255"/>
      <c r="IR109" s="255"/>
      <c r="IS109" s="255"/>
      <c r="IT109" s="255"/>
      <c r="IU109" s="255"/>
      <c r="IV109" s="255"/>
    </row>
    <row r="110" spans="1:256" ht="22.5" customHeight="1">
      <c r="A110" s="270"/>
      <c r="C110" s="27"/>
      <c r="D110" s="4" t="s">
        <v>474</v>
      </c>
      <c r="E110" s="27"/>
      <c r="F110" s="2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1015"/>
      <c r="V110" s="1015"/>
      <c r="W110" s="101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  <c r="CQ110" s="255"/>
      <c r="CR110" s="255"/>
      <c r="CS110" s="255"/>
      <c r="CT110" s="255"/>
      <c r="CU110" s="255"/>
      <c r="CV110" s="255"/>
      <c r="CW110" s="255"/>
      <c r="CX110" s="255"/>
      <c r="CY110" s="255"/>
      <c r="CZ110" s="255"/>
      <c r="DA110" s="255"/>
      <c r="DB110" s="255"/>
      <c r="DC110" s="255"/>
      <c r="DD110" s="255"/>
      <c r="DE110" s="255"/>
      <c r="DF110" s="255"/>
      <c r="DG110" s="255"/>
      <c r="DH110" s="255"/>
      <c r="DI110" s="255"/>
      <c r="DJ110" s="255"/>
      <c r="DK110" s="255"/>
      <c r="DL110" s="255"/>
      <c r="DM110" s="255"/>
      <c r="DN110" s="255"/>
      <c r="DO110" s="255"/>
      <c r="DP110" s="255"/>
      <c r="DQ110" s="255"/>
      <c r="DR110" s="255"/>
      <c r="DS110" s="255"/>
      <c r="DT110" s="255"/>
      <c r="DU110" s="255"/>
      <c r="DV110" s="255"/>
      <c r="DW110" s="255"/>
      <c r="DX110" s="255"/>
      <c r="DY110" s="255"/>
      <c r="DZ110" s="255"/>
      <c r="EA110" s="255"/>
      <c r="EB110" s="255"/>
      <c r="EC110" s="255"/>
      <c r="ED110" s="255"/>
      <c r="EE110" s="255"/>
      <c r="EF110" s="255"/>
      <c r="EG110" s="255"/>
      <c r="EH110" s="255"/>
      <c r="EI110" s="255"/>
      <c r="EJ110" s="255"/>
      <c r="EK110" s="255"/>
      <c r="EL110" s="255"/>
      <c r="EM110" s="255"/>
      <c r="EN110" s="255"/>
      <c r="EO110" s="255"/>
      <c r="EP110" s="255"/>
      <c r="EQ110" s="255"/>
      <c r="ER110" s="255"/>
      <c r="ES110" s="255"/>
      <c r="ET110" s="255"/>
      <c r="EU110" s="255"/>
      <c r="EV110" s="255"/>
      <c r="EW110" s="255"/>
      <c r="EX110" s="255"/>
      <c r="EY110" s="255"/>
      <c r="EZ110" s="255"/>
      <c r="FA110" s="255"/>
      <c r="FB110" s="255"/>
      <c r="FC110" s="255"/>
      <c r="FD110" s="255"/>
      <c r="FE110" s="255"/>
      <c r="FF110" s="255"/>
      <c r="FG110" s="255"/>
      <c r="FH110" s="255"/>
      <c r="FI110" s="255"/>
      <c r="FJ110" s="255"/>
      <c r="FK110" s="255"/>
      <c r="FL110" s="255"/>
      <c r="FM110" s="255"/>
      <c r="FN110" s="255"/>
      <c r="FO110" s="255"/>
      <c r="FP110" s="255"/>
      <c r="FQ110" s="255"/>
      <c r="FR110" s="255"/>
      <c r="FS110" s="255"/>
      <c r="FT110" s="255"/>
      <c r="FU110" s="255"/>
      <c r="FV110" s="255"/>
      <c r="FW110" s="255"/>
      <c r="FX110" s="255"/>
      <c r="FY110" s="255"/>
      <c r="FZ110" s="255"/>
      <c r="GA110" s="255"/>
      <c r="GB110" s="255"/>
      <c r="GC110" s="255"/>
      <c r="GD110" s="255"/>
      <c r="GE110" s="255"/>
      <c r="GF110" s="255"/>
      <c r="GG110" s="255"/>
      <c r="GH110" s="255"/>
      <c r="GI110" s="255"/>
      <c r="GJ110" s="255"/>
      <c r="GK110" s="255"/>
      <c r="GL110" s="255"/>
      <c r="GM110" s="255"/>
      <c r="GN110" s="255"/>
      <c r="GO110" s="255"/>
      <c r="GP110" s="255"/>
      <c r="GQ110" s="255"/>
      <c r="GR110" s="255"/>
      <c r="GS110" s="255"/>
      <c r="GT110" s="255"/>
      <c r="GU110" s="255"/>
      <c r="GV110" s="255"/>
      <c r="GW110" s="255"/>
      <c r="GX110" s="255"/>
      <c r="GY110" s="255"/>
      <c r="GZ110" s="255"/>
      <c r="HA110" s="255"/>
      <c r="HB110" s="255"/>
      <c r="HC110" s="255"/>
      <c r="HD110" s="255"/>
      <c r="HE110" s="255"/>
      <c r="HF110" s="255"/>
      <c r="HG110" s="255"/>
      <c r="HH110" s="255"/>
      <c r="HI110" s="255"/>
      <c r="HJ110" s="255"/>
      <c r="HK110" s="255"/>
      <c r="HL110" s="255"/>
      <c r="HM110" s="255"/>
      <c r="HN110" s="255"/>
      <c r="HO110" s="255"/>
      <c r="HP110" s="255"/>
      <c r="HQ110" s="255"/>
      <c r="HR110" s="255"/>
      <c r="HS110" s="255"/>
      <c r="HT110" s="255"/>
      <c r="HU110" s="255"/>
      <c r="HV110" s="255"/>
      <c r="HW110" s="255"/>
      <c r="HX110" s="255"/>
      <c r="HY110" s="255"/>
      <c r="HZ110" s="255"/>
      <c r="IA110" s="255"/>
      <c r="IB110" s="255"/>
      <c r="IC110" s="255"/>
      <c r="ID110" s="255"/>
      <c r="IE110" s="255"/>
      <c r="IF110" s="255"/>
      <c r="IG110" s="255"/>
      <c r="IH110" s="255"/>
      <c r="II110" s="255"/>
      <c r="IJ110" s="255"/>
      <c r="IK110" s="255"/>
      <c r="IL110" s="255"/>
      <c r="IM110" s="255"/>
      <c r="IN110" s="255"/>
      <c r="IO110" s="255"/>
      <c r="IP110" s="255"/>
      <c r="IQ110" s="255"/>
      <c r="IR110" s="255"/>
      <c r="IS110" s="255"/>
      <c r="IT110" s="255"/>
      <c r="IU110" s="255"/>
      <c r="IV110" s="255"/>
    </row>
    <row r="111" spans="1:256" ht="22.5" customHeight="1">
      <c r="A111" s="270"/>
      <c r="B111" s="4" t="s">
        <v>1669</v>
      </c>
      <c r="C111" s="27"/>
      <c r="D111" s="27"/>
      <c r="E111" s="27"/>
      <c r="F111" s="28"/>
      <c r="G111" s="31"/>
      <c r="H111" s="31"/>
      <c r="I111" s="31"/>
      <c r="J111" s="31"/>
      <c r="K111" s="31"/>
      <c r="L111" s="31"/>
      <c r="M111" s="31"/>
      <c r="N111" s="31"/>
      <c r="O111" s="1015"/>
      <c r="P111" s="1015"/>
      <c r="Q111" s="1015"/>
      <c r="R111" s="1015"/>
      <c r="S111" s="1015"/>
      <c r="T111" s="1015"/>
      <c r="U111" s="1015"/>
      <c r="V111" s="1015"/>
      <c r="W111" s="101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  <c r="CH111" s="255"/>
      <c r="CI111" s="255"/>
      <c r="CJ111" s="255"/>
      <c r="CK111" s="255"/>
      <c r="CL111" s="255"/>
      <c r="CM111" s="255"/>
      <c r="CN111" s="255"/>
      <c r="CO111" s="255"/>
      <c r="CP111" s="255"/>
      <c r="CQ111" s="255"/>
      <c r="CR111" s="255"/>
      <c r="CS111" s="255"/>
      <c r="CT111" s="255"/>
      <c r="CU111" s="255"/>
      <c r="CV111" s="255"/>
      <c r="CW111" s="255"/>
      <c r="CX111" s="255"/>
      <c r="CY111" s="255"/>
      <c r="CZ111" s="255"/>
      <c r="DA111" s="255"/>
      <c r="DB111" s="255"/>
      <c r="DC111" s="255"/>
      <c r="DD111" s="255"/>
      <c r="DE111" s="255"/>
      <c r="DF111" s="255"/>
      <c r="DG111" s="255"/>
      <c r="DH111" s="255"/>
      <c r="DI111" s="255"/>
      <c r="DJ111" s="255"/>
      <c r="DK111" s="255"/>
      <c r="DL111" s="255"/>
      <c r="DM111" s="255"/>
      <c r="DN111" s="255"/>
      <c r="DO111" s="255"/>
      <c r="DP111" s="255"/>
      <c r="DQ111" s="255"/>
      <c r="DR111" s="255"/>
      <c r="DS111" s="255"/>
      <c r="DT111" s="255"/>
      <c r="DU111" s="255"/>
      <c r="DV111" s="255"/>
      <c r="DW111" s="255"/>
      <c r="DX111" s="255"/>
      <c r="DY111" s="255"/>
      <c r="DZ111" s="255"/>
      <c r="EA111" s="255"/>
      <c r="EB111" s="255"/>
      <c r="EC111" s="255"/>
      <c r="ED111" s="255"/>
      <c r="EE111" s="255"/>
      <c r="EF111" s="255"/>
      <c r="EG111" s="255"/>
      <c r="EH111" s="255"/>
      <c r="EI111" s="255"/>
      <c r="EJ111" s="255"/>
      <c r="EK111" s="255"/>
      <c r="EL111" s="255"/>
      <c r="EM111" s="255"/>
      <c r="EN111" s="255"/>
      <c r="EO111" s="255"/>
      <c r="EP111" s="255"/>
      <c r="EQ111" s="255"/>
      <c r="ER111" s="255"/>
      <c r="ES111" s="255"/>
      <c r="ET111" s="255"/>
      <c r="EU111" s="255"/>
      <c r="EV111" s="255"/>
      <c r="EW111" s="255"/>
      <c r="EX111" s="255"/>
      <c r="EY111" s="255"/>
      <c r="EZ111" s="255"/>
      <c r="FA111" s="255"/>
      <c r="FB111" s="255"/>
      <c r="FC111" s="255"/>
      <c r="FD111" s="255"/>
      <c r="FE111" s="255"/>
      <c r="FF111" s="255"/>
      <c r="FG111" s="255"/>
      <c r="FH111" s="255"/>
      <c r="FI111" s="255"/>
      <c r="FJ111" s="255"/>
      <c r="FK111" s="255"/>
      <c r="FL111" s="255"/>
      <c r="FM111" s="255"/>
      <c r="FN111" s="255"/>
      <c r="FO111" s="255"/>
      <c r="FP111" s="255"/>
      <c r="FQ111" s="255"/>
      <c r="FR111" s="255"/>
      <c r="FS111" s="255"/>
      <c r="FT111" s="255"/>
      <c r="FU111" s="255"/>
      <c r="FV111" s="255"/>
      <c r="FW111" s="255"/>
      <c r="FX111" s="255"/>
      <c r="FY111" s="255"/>
      <c r="FZ111" s="255"/>
      <c r="GA111" s="255"/>
      <c r="GB111" s="255"/>
      <c r="GC111" s="255"/>
      <c r="GD111" s="255"/>
      <c r="GE111" s="255"/>
      <c r="GF111" s="255"/>
      <c r="GG111" s="255"/>
      <c r="GH111" s="255"/>
      <c r="GI111" s="255"/>
      <c r="GJ111" s="255"/>
      <c r="GK111" s="255"/>
      <c r="GL111" s="255"/>
      <c r="GM111" s="255"/>
      <c r="GN111" s="255"/>
      <c r="GO111" s="255"/>
      <c r="GP111" s="255"/>
      <c r="GQ111" s="255"/>
      <c r="GR111" s="255"/>
      <c r="GS111" s="255"/>
      <c r="GT111" s="255"/>
      <c r="GU111" s="255"/>
      <c r="GV111" s="255"/>
      <c r="GW111" s="255"/>
      <c r="GX111" s="255"/>
      <c r="GY111" s="255"/>
      <c r="GZ111" s="255"/>
      <c r="HA111" s="255"/>
      <c r="HB111" s="255"/>
      <c r="HC111" s="255"/>
      <c r="HD111" s="255"/>
      <c r="HE111" s="255"/>
      <c r="HF111" s="255"/>
      <c r="HG111" s="255"/>
      <c r="HH111" s="255"/>
      <c r="HI111" s="255"/>
      <c r="HJ111" s="255"/>
      <c r="HK111" s="255"/>
      <c r="HL111" s="255"/>
      <c r="HM111" s="255"/>
      <c r="HN111" s="255"/>
      <c r="HO111" s="255"/>
      <c r="HP111" s="255"/>
      <c r="HQ111" s="255"/>
      <c r="HR111" s="255"/>
      <c r="HS111" s="255"/>
      <c r="HT111" s="255"/>
      <c r="HU111" s="255"/>
      <c r="HV111" s="255"/>
      <c r="HW111" s="255"/>
      <c r="HX111" s="255"/>
      <c r="HY111" s="255"/>
      <c r="HZ111" s="255"/>
      <c r="IA111" s="255"/>
      <c r="IB111" s="255"/>
      <c r="IC111" s="255"/>
      <c r="ID111" s="255"/>
      <c r="IE111" s="255"/>
      <c r="IF111" s="255"/>
      <c r="IG111" s="255"/>
      <c r="IH111" s="255"/>
      <c r="II111" s="255"/>
      <c r="IJ111" s="255"/>
      <c r="IK111" s="255"/>
      <c r="IL111" s="255"/>
      <c r="IM111" s="255"/>
      <c r="IN111" s="255"/>
      <c r="IO111" s="255"/>
      <c r="IP111" s="255"/>
      <c r="IQ111" s="255"/>
      <c r="IR111" s="255"/>
      <c r="IS111" s="255"/>
      <c r="IT111" s="255"/>
      <c r="IU111" s="255"/>
      <c r="IV111" s="255"/>
    </row>
    <row r="112" spans="1:256" ht="22.5" customHeight="1">
      <c r="A112" s="270"/>
      <c r="B112" s="4" t="s">
        <v>69</v>
      </c>
      <c r="C112" s="27"/>
      <c r="D112" s="27"/>
      <c r="E112" s="27"/>
      <c r="F112" s="28"/>
      <c r="G112" s="31"/>
      <c r="H112" s="31"/>
      <c r="I112" s="31"/>
      <c r="J112" s="31"/>
      <c r="K112" s="31"/>
      <c r="L112" s="31"/>
      <c r="M112" s="31"/>
      <c r="N112" s="31"/>
      <c r="O112" s="1015"/>
      <c r="P112" s="1015"/>
      <c r="Q112" s="1015"/>
      <c r="R112" s="1015"/>
      <c r="S112" s="1015"/>
      <c r="T112" s="1015"/>
      <c r="U112" s="1015"/>
      <c r="V112" s="1015"/>
      <c r="W112" s="101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5"/>
      <c r="CC112" s="255"/>
      <c r="CD112" s="255"/>
      <c r="CE112" s="255"/>
      <c r="CF112" s="255"/>
      <c r="CG112" s="255"/>
      <c r="CH112" s="255"/>
      <c r="CI112" s="255"/>
      <c r="CJ112" s="255"/>
      <c r="CK112" s="255"/>
      <c r="CL112" s="255"/>
      <c r="CM112" s="255"/>
      <c r="CN112" s="255"/>
      <c r="CO112" s="255"/>
      <c r="CP112" s="255"/>
      <c r="CQ112" s="255"/>
      <c r="CR112" s="255"/>
      <c r="CS112" s="255"/>
      <c r="CT112" s="255"/>
      <c r="CU112" s="255"/>
      <c r="CV112" s="255"/>
      <c r="CW112" s="255"/>
      <c r="CX112" s="255"/>
      <c r="CY112" s="255"/>
      <c r="CZ112" s="255"/>
      <c r="DA112" s="255"/>
      <c r="DB112" s="255"/>
      <c r="DC112" s="255"/>
      <c r="DD112" s="255"/>
      <c r="DE112" s="255"/>
      <c r="DF112" s="255"/>
      <c r="DG112" s="255"/>
      <c r="DH112" s="255"/>
      <c r="DI112" s="255"/>
      <c r="DJ112" s="255"/>
      <c r="DK112" s="255"/>
      <c r="DL112" s="255"/>
      <c r="DM112" s="255"/>
      <c r="DN112" s="255"/>
      <c r="DO112" s="255"/>
      <c r="DP112" s="255"/>
      <c r="DQ112" s="255"/>
      <c r="DR112" s="255"/>
      <c r="DS112" s="255"/>
      <c r="DT112" s="255"/>
      <c r="DU112" s="255"/>
      <c r="DV112" s="255"/>
      <c r="DW112" s="255"/>
      <c r="DX112" s="255"/>
      <c r="DY112" s="255"/>
      <c r="DZ112" s="255"/>
      <c r="EA112" s="255"/>
      <c r="EB112" s="255"/>
      <c r="EC112" s="255"/>
      <c r="ED112" s="255"/>
      <c r="EE112" s="255"/>
      <c r="EF112" s="255"/>
      <c r="EG112" s="255"/>
      <c r="EH112" s="255"/>
      <c r="EI112" s="255"/>
      <c r="EJ112" s="255"/>
      <c r="EK112" s="255"/>
      <c r="EL112" s="255"/>
      <c r="EM112" s="255"/>
      <c r="EN112" s="255"/>
      <c r="EO112" s="255"/>
      <c r="EP112" s="255"/>
      <c r="EQ112" s="255"/>
      <c r="ER112" s="255"/>
      <c r="ES112" s="255"/>
      <c r="ET112" s="255"/>
      <c r="EU112" s="255"/>
      <c r="EV112" s="255"/>
      <c r="EW112" s="255"/>
      <c r="EX112" s="255"/>
      <c r="EY112" s="255"/>
      <c r="EZ112" s="255"/>
      <c r="FA112" s="255"/>
      <c r="FB112" s="255"/>
      <c r="FC112" s="255"/>
      <c r="FD112" s="255"/>
      <c r="FE112" s="255"/>
      <c r="FF112" s="255"/>
      <c r="FG112" s="255"/>
      <c r="FH112" s="255"/>
      <c r="FI112" s="255"/>
      <c r="FJ112" s="255"/>
      <c r="FK112" s="255"/>
      <c r="FL112" s="255"/>
      <c r="FM112" s="255"/>
      <c r="FN112" s="255"/>
      <c r="FO112" s="255"/>
      <c r="FP112" s="255"/>
      <c r="FQ112" s="255"/>
      <c r="FR112" s="255"/>
      <c r="FS112" s="255"/>
      <c r="FT112" s="255"/>
      <c r="FU112" s="255"/>
      <c r="FV112" s="255"/>
      <c r="FW112" s="255"/>
      <c r="FX112" s="255"/>
      <c r="FY112" s="255"/>
      <c r="FZ112" s="255"/>
      <c r="GA112" s="255"/>
      <c r="GB112" s="255"/>
      <c r="GC112" s="255"/>
      <c r="GD112" s="255"/>
      <c r="GE112" s="255"/>
      <c r="GF112" s="255"/>
      <c r="GG112" s="255"/>
      <c r="GH112" s="255"/>
      <c r="GI112" s="255"/>
      <c r="GJ112" s="255"/>
      <c r="GK112" s="255"/>
      <c r="GL112" s="255"/>
      <c r="GM112" s="255"/>
      <c r="GN112" s="255"/>
      <c r="GO112" s="255"/>
      <c r="GP112" s="255"/>
      <c r="GQ112" s="255"/>
      <c r="GR112" s="255"/>
      <c r="GS112" s="255"/>
      <c r="GT112" s="255"/>
      <c r="GU112" s="255"/>
      <c r="GV112" s="255"/>
      <c r="GW112" s="255"/>
      <c r="GX112" s="255"/>
      <c r="GY112" s="255"/>
      <c r="GZ112" s="255"/>
      <c r="HA112" s="255"/>
      <c r="HB112" s="255"/>
      <c r="HC112" s="255"/>
      <c r="HD112" s="255"/>
      <c r="HE112" s="255"/>
      <c r="HF112" s="255"/>
      <c r="HG112" s="255"/>
      <c r="HH112" s="255"/>
      <c r="HI112" s="255"/>
      <c r="HJ112" s="255"/>
      <c r="HK112" s="255"/>
      <c r="HL112" s="255"/>
      <c r="HM112" s="255"/>
      <c r="HN112" s="255"/>
      <c r="HO112" s="255"/>
      <c r="HP112" s="255"/>
      <c r="HQ112" s="255"/>
      <c r="HR112" s="255"/>
      <c r="HS112" s="255"/>
      <c r="HT112" s="255"/>
      <c r="HU112" s="255"/>
      <c r="HV112" s="255"/>
      <c r="HW112" s="255"/>
      <c r="HX112" s="255"/>
      <c r="HY112" s="255"/>
      <c r="HZ112" s="255"/>
      <c r="IA112" s="255"/>
      <c r="IB112" s="255"/>
      <c r="IC112" s="255"/>
      <c r="ID112" s="255"/>
      <c r="IE112" s="255"/>
      <c r="IF112" s="255"/>
      <c r="IG112" s="255"/>
      <c r="IH112" s="255"/>
      <c r="II112" s="255"/>
      <c r="IJ112" s="255"/>
      <c r="IK112" s="255"/>
      <c r="IL112" s="255"/>
      <c r="IM112" s="255"/>
      <c r="IN112" s="255"/>
      <c r="IO112" s="255"/>
      <c r="IP112" s="255"/>
      <c r="IQ112" s="255"/>
      <c r="IR112" s="255"/>
      <c r="IS112" s="255"/>
      <c r="IT112" s="255"/>
      <c r="IU112" s="255"/>
      <c r="IV112" s="255"/>
    </row>
    <row r="113" spans="1:256" ht="4.5" customHeight="1">
      <c r="A113" s="270"/>
      <c r="C113" s="27"/>
      <c r="D113" s="27"/>
      <c r="E113" s="27"/>
      <c r="F113" s="28"/>
      <c r="G113" s="31"/>
      <c r="H113" s="31"/>
      <c r="I113" s="31"/>
      <c r="J113" s="31"/>
      <c r="K113" s="31"/>
      <c r="L113" s="31"/>
      <c r="M113" s="31"/>
      <c r="N113" s="31"/>
      <c r="O113" s="1015"/>
      <c r="P113" s="1015"/>
      <c r="Q113" s="1015"/>
      <c r="R113" s="1015"/>
      <c r="S113" s="1015"/>
      <c r="T113" s="1015"/>
      <c r="U113" s="1015"/>
      <c r="V113" s="1015"/>
      <c r="W113" s="101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  <c r="CB113" s="255"/>
      <c r="CC113" s="255"/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/>
      <c r="CN113" s="255"/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  <c r="DD113" s="255"/>
      <c r="DE113" s="255"/>
      <c r="DF113" s="255"/>
      <c r="DG113" s="255"/>
      <c r="DH113" s="255"/>
      <c r="DI113" s="255"/>
      <c r="DJ113" s="255"/>
      <c r="DK113" s="255"/>
      <c r="DL113" s="255"/>
      <c r="DM113" s="255"/>
      <c r="DN113" s="255"/>
      <c r="DO113" s="255"/>
      <c r="DP113" s="255"/>
      <c r="DQ113" s="255"/>
      <c r="DR113" s="255"/>
      <c r="DS113" s="255"/>
      <c r="DT113" s="255"/>
      <c r="DU113" s="255"/>
      <c r="DV113" s="255"/>
      <c r="DW113" s="255"/>
      <c r="DX113" s="255"/>
      <c r="DY113" s="255"/>
      <c r="DZ113" s="255"/>
      <c r="EA113" s="255"/>
      <c r="EB113" s="255"/>
      <c r="EC113" s="255"/>
      <c r="ED113" s="255"/>
      <c r="EE113" s="255"/>
      <c r="EF113" s="255"/>
      <c r="EG113" s="255"/>
      <c r="EH113" s="255"/>
      <c r="EI113" s="255"/>
      <c r="EJ113" s="255"/>
      <c r="EK113" s="255"/>
      <c r="EL113" s="255"/>
      <c r="EM113" s="255"/>
      <c r="EN113" s="255"/>
      <c r="EO113" s="255"/>
      <c r="EP113" s="255"/>
      <c r="EQ113" s="255"/>
      <c r="ER113" s="255"/>
      <c r="ES113" s="255"/>
      <c r="ET113" s="255"/>
      <c r="EU113" s="255"/>
      <c r="EV113" s="255"/>
      <c r="EW113" s="255"/>
      <c r="EX113" s="255"/>
      <c r="EY113" s="255"/>
      <c r="EZ113" s="255"/>
      <c r="FA113" s="255"/>
      <c r="FB113" s="255"/>
      <c r="FC113" s="255"/>
      <c r="FD113" s="255"/>
      <c r="FE113" s="255"/>
      <c r="FF113" s="255"/>
      <c r="FG113" s="255"/>
      <c r="FH113" s="255"/>
      <c r="FI113" s="255"/>
      <c r="FJ113" s="255"/>
      <c r="FK113" s="255"/>
      <c r="FL113" s="255"/>
      <c r="FM113" s="255"/>
      <c r="FN113" s="255"/>
      <c r="FO113" s="255"/>
      <c r="FP113" s="255"/>
      <c r="FQ113" s="255"/>
      <c r="FR113" s="255"/>
      <c r="FS113" s="255"/>
      <c r="FT113" s="255"/>
      <c r="FU113" s="255"/>
      <c r="FV113" s="255"/>
      <c r="FW113" s="255"/>
      <c r="FX113" s="255"/>
      <c r="FY113" s="255"/>
      <c r="FZ113" s="255"/>
      <c r="GA113" s="255"/>
      <c r="GB113" s="255"/>
      <c r="GC113" s="255"/>
      <c r="GD113" s="255"/>
      <c r="GE113" s="255"/>
      <c r="GF113" s="255"/>
      <c r="GG113" s="255"/>
      <c r="GH113" s="255"/>
      <c r="GI113" s="255"/>
      <c r="GJ113" s="255"/>
      <c r="GK113" s="255"/>
      <c r="GL113" s="255"/>
      <c r="GM113" s="255"/>
      <c r="GN113" s="255"/>
      <c r="GO113" s="255"/>
      <c r="GP113" s="255"/>
      <c r="GQ113" s="255"/>
      <c r="GR113" s="255"/>
      <c r="GS113" s="255"/>
      <c r="GT113" s="255"/>
      <c r="GU113" s="255"/>
      <c r="GV113" s="255"/>
      <c r="GW113" s="255"/>
      <c r="GX113" s="255"/>
      <c r="GY113" s="255"/>
      <c r="GZ113" s="255"/>
      <c r="HA113" s="255"/>
      <c r="HB113" s="255"/>
      <c r="HC113" s="255"/>
      <c r="HD113" s="255"/>
      <c r="HE113" s="255"/>
      <c r="HF113" s="255"/>
      <c r="HG113" s="255"/>
      <c r="HH113" s="255"/>
      <c r="HI113" s="255"/>
      <c r="HJ113" s="255"/>
      <c r="HK113" s="255"/>
      <c r="HL113" s="255"/>
      <c r="HM113" s="255"/>
      <c r="HN113" s="255"/>
      <c r="HO113" s="255"/>
      <c r="HP113" s="255"/>
      <c r="HQ113" s="255"/>
      <c r="HR113" s="255"/>
      <c r="HS113" s="255"/>
      <c r="HT113" s="255"/>
      <c r="HU113" s="255"/>
      <c r="HV113" s="255"/>
      <c r="HW113" s="255"/>
      <c r="HX113" s="255"/>
      <c r="HY113" s="255"/>
      <c r="HZ113" s="255"/>
      <c r="IA113" s="255"/>
      <c r="IB113" s="255"/>
      <c r="IC113" s="255"/>
      <c r="ID113" s="255"/>
      <c r="IE113" s="255"/>
      <c r="IF113" s="255"/>
      <c r="IG113" s="255"/>
      <c r="IH113" s="255"/>
      <c r="II113" s="255"/>
      <c r="IJ113" s="255"/>
      <c r="IK113" s="255"/>
      <c r="IL113" s="255"/>
      <c r="IM113" s="255"/>
      <c r="IN113" s="255"/>
      <c r="IO113" s="255"/>
      <c r="IP113" s="255"/>
      <c r="IQ113" s="255"/>
      <c r="IR113" s="255"/>
      <c r="IS113" s="255"/>
      <c r="IT113" s="255"/>
      <c r="IU113" s="255"/>
      <c r="IV113" s="255"/>
    </row>
    <row r="114" spans="14:23" ht="20.25">
      <c r="N114" s="1016"/>
      <c r="V114" s="53" t="s">
        <v>1484</v>
      </c>
      <c r="W114" s="16"/>
    </row>
    <row r="115" ht="24.75" customHeight="1">
      <c r="A115" s="54" t="s">
        <v>276</v>
      </c>
    </row>
    <row r="116" ht="22.5" customHeight="1"/>
    <row r="117" spans="1:256" ht="22.5" customHeight="1">
      <c r="A117" s="253" t="s">
        <v>6</v>
      </c>
      <c r="B117" s="256" t="s">
        <v>1365</v>
      </c>
      <c r="C117" s="256"/>
      <c r="D117" s="256"/>
      <c r="E117" s="256"/>
      <c r="F117" s="265"/>
      <c r="G117" s="253"/>
      <c r="H117" s="256"/>
      <c r="I117" s="256"/>
      <c r="J117" s="256"/>
      <c r="K117" s="1015"/>
      <c r="L117" s="1015"/>
      <c r="M117" s="1015"/>
      <c r="N117" s="1015"/>
      <c r="O117" s="1015"/>
      <c r="P117" s="1015"/>
      <c r="Q117" s="1015"/>
      <c r="R117" s="1015"/>
      <c r="S117" s="1015"/>
      <c r="T117" s="1015"/>
      <c r="U117" s="1015"/>
      <c r="V117" s="1015"/>
      <c r="W117" s="101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  <c r="DE117" s="255"/>
      <c r="DF117" s="255"/>
      <c r="DG117" s="255"/>
      <c r="DH117" s="255"/>
      <c r="DI117" s="255"/>
      <c r="DJ117" s="255"/>
      <c r="DK117" s="255"/>
      <c r="DL117" s="255"/>
      <c r="DM117" s="255"/>
      <c r="DN117" s="255"/>
      <c r="DO117" s="255"/>
      <c r="DP117" s="255"/>
      <c r="DQ117" s="255"/>
      <c r="DR117" s="255"/>
      <c r="DS117" s="255"/>
      <c r="DT117" s="255"/>
      <c r="DU117" s="255"/>
      <c r="DV117" s="255"/>
      <c r="DW117" s="255"/>
      <c r="DX117" s="255"/>
      <c r="DY117" s="255"/>
      <c r="DZ117" s="255"/>
      <c r="EA117" s="255"/>
      <c r="EB117" s="255"/>
      <c r="EC117" s="255"/>
      <c r="ED117" s="255"/>
      <c r="EE117" s="255"/>
      <c r="EF117" s="255"/>
      <c r="EG117" s="255"/>
      <c r="EH117" s="255"/>
      <c r="EI117" s="255"/>
      <c r="EJ117" s="255"/>
      <c r="EK117" s="255"/>
      <c r="EL117" s="255"/>
      <c r="EM117" s="255"/>
      <c r="EN117" s="255"/>
      <c r="EO117" s="255"/>
      <c r="EP117" s="255"/>
      <c r="EQ117" s="255"/>
      <c r="ER117" s="255"/>
      <c r="ES117" s="255"/>
      <c r="ET117" s="255"/>
      <c r="EU117" s="255"/>
      <c r="EV117" s="255"/>
      <c r="EW117" s="255"/>
      <c r="EX117" s="255"/>
      <c r="EY117" s="255"/>
      <c r="EZ117" s="255"/>
      <c r="FA117" s="255"/>
      <c r="FB117" s="255"/>
      <c r="FC117" s="255"/>
      <c r="FD117" s="255"/>
      <c r="FE117" s="255"/>
      <c r="FF117" s="255"/>
      <c r="FG117" s="255"/>
      <c r="FH117" s="255"/>
      <c r="FI117" s="255"/>
      <c r="FJ117" s="255"/>
      <c r="FK117" s="255"/>
      <c r="FL117" s="255"/>
      <c r="FM117" s="255"/>
      <c r="FN117" s="255"/>
      <c r="FO117" s="255"/>
      <c r="FP117" s="255"/>
      <c r="FQ117" s="255"/>
      <c r="FR117" s="255"/>
      <c r="FS117" s="255"/>
      <c r="FT117" s="255"/>
      <c r="FU117" s="255"/>
      <c r="FV117" s="255"/>
      <c r="FW117" s="255"/>
      <c r="FX117" s="255"/>
      <c r="FY117" s="255"/>
      <c r="FZ117" s="255"/>
      <c r="GA117" s="255"/>
      <c r="GB117" s="255"/>
      <c r="GC117" s="255"/>
      <c r="GD117" s="255"/>
      <c r="GE117" s="255"/>
      <c r="GF117" s="255"/>
      <c r="GG117" s="255"/>
      <c r="GH117" s="255"/>
      <c r="GI117" s="255"/>
      <c r="GJ117" s="255"/>
      <c r="GK117" s="255"/>
      <c r="GL117" s="255"/>
      <c r="GM117" s="255"/>
      <c r="GN117" s="255"/>
      <c r="GO117" s="255"/>
      <c r="GP117" s="255"/>
      <c r="GQ117" s="255"/>
      <c r="GR117" s="255"/>
      <c r="GS117" s="255"/>
      <c r="GT117" s="255"/>
      <c r="GU117" s="255"/>
      <c r="GV117" s="255"/>
      <c r="GW117" s="255"/>
      <c r="GX117" s="255"/>
      <c r="GY117" s="255"/>
      <c r="GZ117" s="255"/>
      <c r="HA117" s="255"/>
      <c r="HB117" s="255"/>
      <c r="HC117" s="255"/>
      <c r="HD117" s="255"/>
      <c r="HE117" s="255"/>
      <c r="HF117" s="255"/>
      <c r="HG117" s="255"/>
      <c r="HH117" s="255"/>
      <c r="HI117" s="255"/>
      <c r="HJ117" s="255"/>
      <c r="HK117" s="255"/>
      <c r="HL117" s="255"/>
      <c r="HM117" s="255"/>
      <c r="HN117" s="255"/>
      <c r="HO117" s="255"/>
      <c r="HP117" s="255"/>
      <c r="HQ117" s="255"/>
      <c r="HR117" s="255"/>
      <c r="HS117" s="255"/>
      <c r="HT117" s="255"/>
      <c r="HU117" s="255"/>
      <c r="HV117" s="255"/>
      <c r="HW117" s="255"/>
      <c r="HX117" s="255"/>
      <c r="HY117" s="255"/>
      <c r="HZ117" s="255"/>
      <c r="IA117" s="255"/>
      <c r="IB117" s="255"/>
      <c r="IC117" s="255"/>
      <c r="ID117" s="255"/>
      <c r="IE117" s="255"/>
      <c r="IF117" s="255"/>
      <c r="IG117" s="255"/>
      <c r="IH117" s="255"/>
      <c r="II117" s="255"/>
      <c r="IJ117" s="255"/>
      <c r="IK117" s="255"/>
      <c r="IL117" s="255"/>
      <c r="IM117" s="255"/>
      <c r="IN117" s="255"/>
      <c r="IO117" s="255"/>
      <c r="IP117" s="255"/>
      <c r="IQ117" s="255"/>
      <c r="IR117" s="255"/>
      <c r="IS117" s="255"/>
      <c r="IT117" s="255"/>
      <c r="IU117" s="255"/>
      <c r="IV117" s="255"/>
    </row>
    <row r="118" spans="1:256" ht="22.5" customHeight="1">
      <c r="A118" s="250"/>
      <c r="B118" s="271"/>
      <c r="C118" s="1018" t="s">
        <v>60</v>
      </c>
      <c r="D118" s="270" t="s">
        <v>475</v>
      </c>
      <c r="E118" s="270"/>
      <c r="F118" s="1006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272"/>
      <c r="U118" s="1015"/>
      <c r="V118" s="1015"/>
      <c r="W118" s="101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  <c r="DI118" s="255"/>
      <c r="DJ118" s="255"/>
      <c r="DK118" s="255"/>
      <c r="DL118" s="255"/>
      <c r="DM118" s="255"/>
      <c r="DN118" s="255"/>
      <c r="DO118" s="255"/>
      <c r="DP118" s="255"/>
      <c r="DQ118" s="255"/>
      <c r="DR118" s="255"/>
      <c r="DS118" s="255"/>
      <c r="DT118" s="255"/>
      <c r="DU118" s="255"/>
      <c r="DV118" s="255"/>
      <c r="DW118" s="255"/>
      <c r="DX118" s="255"/>
      <c r="DY118" s="255"/>
      <c r="DZ118" s="255"/>
      <c r="EA118" s="255"/>
      <c r="EB118" s="255"/>
      <c r="EC118" s="255"/>
      <c r="ED118" s="255"/>
      <c r="EE118" s="255"/>
      <c r="EF118" s="255"/>
      <c r="EG118" s="255"/>
      <c r="EH118" s="255"/>
      <c r="EI118" s="255"/>
      <c r="EJ118" s="255"/>
      <c r="EK118" s="255"/>
      <c r="EL118" s="255"/>
      <c r="EM118" s="255"/>
      <c r="EN118" s="255"/>
      <c r="EO118" s="255"/>
      <c r="EP118" s="255"/>
      <c r="EQ118" s="255"/>
      <c r="ER118" s="255"/>
      <c r="ES118" s="255"/>
      <c r="ET118" s="255"/>
      <c r="EU118" s="255"/>
      <c r="EV118" s="255"/>
      <c r="EW118" s="255"/>
      <c r="EX118" s="255"/>
      <c r="EY118" s="255"/>
      <c r="EZ118" s="255"/>
      <c r="FA118" s="255"/>
      <c r="FB118" s="255"/>
      <c r="FC118" s="255"/>
      <c r="FD118" s="255"/>
      <c r="FE118" s="255"/>
      <c r="FF118" s="255"/>
      <c r="FG118" s="255"/>
      <c r="FH118" s="255"/>
      <c r="FI118" s="255"/>
      <c r="FJ118" s="255"/>
      <c r="FK118" s="255"/>
      <c r="FL118" s="255"/>
      <c r="FM118" s="255"/>
      <c r="FN118" s="255"/>
      <c r="FO118" s="255"/>
      <c r="FP118" s="255"/>
      <c r="FQ118" s="255"/>
      <c r="FR118" s="255"/>
      <c r="FS118" s="255"/>
      <c r="FT118" s="255"/>
      <c r="FU118" s="255"/>
      <c r="FV118" s="255"/>
      <c r="FW118" s="255"/>
      <c r="FX118" s="255"/>
      <c r="FY118" s="255"/>
      <c r="FZ118" s="255"/>
      <c r="GA118" s="255"/>
      <c r="GB118" s="255"/>
      <c r="GC118" s="255"/>
      <c r="GD118" s="255"/>
      <c r="GE118" s="255"/>
      <c r="GF118" s="255"/>
      <c r="GG118" s="255"/>
      <c r="GH118" s="255"/>
      <c r="GI118" s="255"/>
      <c r="GJ118" s="255"/>
      <c r="GK118" s="255"/>
      <c r="GL118" s="255"/>
      <c r="GM118" s="255"/>
      <c r="GN118" s="255"/>
      <c r="GO118" s="255"/>
      <c r="GP118" s="255"/>
      <c r="GQ118" s="255"/>
      <c r="GR118" s="255"/>
      <c r="GS118" s="255"/>
      <c r="GT118" s="255"/>
      <c r="GU118" s="255"/>
      <c r="GV118" s="255"/>
      <c r="GW118" s="255"/>
      <c r="GX118" s="255"/>
      <c r="GY118" s="255"/>
      <c r="GZ118" s="255"/>
      <c r="HA118" s="255"/>
      <c r="HB118" s="255"/>
      <c r="HC118" s="255"/>
      <c r="HD118" s="255"/>
      <c r="HE118" s="255"/>
      <c r="HF118" s="255"/>
      <c r="HG118" s="255"/>
      <c r="HH118" s="255"/>
      <c r="HI118" s="255"/>
      <c r="HJ118" s="255"/>
      <c r="HK118" s="255"/>
      <c r="HL118" s="255"/>
      <c r="HM118" s="255"/>
      <c r="HN118" s="255"/>
      <c r="HO118" s="255"/>
      <c r="HP118" s="255"/>
      <c r="HQ118" s="255"/>
      <c r="HR118" s="255"/>
      <c r="HS118" s="255"/>
      <c r="HT118" s="255"/>
      <c r="HU118" s="255"/>
      <c r="HV118" s="255"/>
      <c r="HW118" s="255"/>
      <c r="HX118" s="255"/>
      <c r="HY118" s="255"/>
      <c r="HZ118" s="255"/>
      <c r="IA118" s="255"/>
      <c r="IB118" s="255"/>
      <c r="IC118" s="255"/>
      <c r="ID118" s="255"/>
      <c r="IE118" s="255"/>
      <c r="IF118" s="255"/>
      <c r="IG118" s="255"/>
      <c r="IH118" s="255"/>
      <c r="II118" s="255"/>
      <c r="IJ118" s="255"/>
      <c r="IK118" s="255"/>
      <c r="IL118" s="255"/>
      <c r="IM118" s="255"/>
      <c r="IN118" s="255"/>
      <c r="IO118" s="255"/>
      <c r="IP118" s="255"/>
      <c r="IQ118" s="255"/>
      <c r="IR118" s="255"/>
      <c r="IS118" s="255"/>
      <c r="IT118" s="255"/>
      <c r="IU118" s="255"/>
      <c r="IV118" s="255"/>
    </row>
    <row r="119" spans="1:256" ht="22.5" customHeight="1">
      <c r="A119" s="270"/>
      <c r="B119" s="270"/>
      <c r="C119" s="255"/>
      <c r="D119" s="270" t="s">
        <v>476</v>
      </c>
      <c r="E119" s="270"/>
      <c r="F119" s="1006"/>
      <c r="G119" s="1015"/>
      <c r="H119" s="1015"/>
      <c r="I119" s="1015"/>
      <c r="J119" s="1015"/>
      <c r="K119" s="1015"/>
      <c r="L119" s="1015"/>
      <c r="M119" s="1015"/>
      <c r="N119" s="1015"/>
      <c r="O119" s="1015"/>
      <c r="P119" s="1015"/>
      <c r="Q119" s="1015"/>
      <c r="R119" s="1015"/>
      <c r="S119" s="1015"/>
      <c r="T119" s="1015"/>
      <c r="U119" s="1015"/>
      <c r="V119" s="1015"/>
      <c r="W119" s="101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5"/>
      <c r="CC119" s="255"/>
      <c r="CD119" s="255"/>
      <c r="CE119" s="255"/>
      <c r="CF119" s="255"/>
      <c r="CG119" s="255"/>
      <c r="CH119" s="255"/>
      <c r="CI119" s="255"/>
      <c r="CJ119" s="255"/>
      <c r="CK119" s="255"/>
      <c r="CL119" s="255"/>
      <c r="CM119" s="255"/>
      <c r="CN119" s="255"/>
      <c r="CO119" s="255"/>
      <c r="CP119" s="255"/>
      <c r="CQ119" s="255"/>
      <c r="CR119" s="255"/>
      <c r="CS119" s="255"/>
      <c r="CT119" s="255"/>
      <c r="CU119" s="255"/>
      <c r="CV119" s="255"/>
      <c r="CW119" s="255"/>
      <c r="CX119" s="255"/>
      <c r="CY119" s="255"/>
      <c r="CZ119" s="255"/>
      <c r="DA119" s="255"/>
      <c r="DB119" s="255"/>
      <c r="DC119" s="255"/>
      <c r="DD119" s="255"/>
      <c r="DE119" s="255"/>
      <c r="DF119" s="255"/>
      <c r="DG119" s="255"/>
      <c r="DH119" s="255"/>
      <c r="DI119" s="255"/>
      <c r="DJ119" s="255"/>
      <c r="DK119" s="255"/>
      <c r="DL119" s="255"/>
      <c r="DM119" s="255"/>
      <c r="DN119" s="255"/>
      <c r="DO119" s="255"/>
      <c r="DP119" s="255"/>
      <c r="DQ119" s="255"/>
      <c r="DR119" s="255"/>
      <c r="DS119" s="255"/>
      <c r="DT119" s="255"/>
      <c r="DU119" s="255"/>
      <c r="DV119" s="255"/>
      <c r="DW119" s="255"/>
      <c r="DX119" s="255"/>
      <c r="DY119" s="255"/>
      <c r="DZ119" s="255"/>
      <c r="EA119" s="255"/>
      <c r="EB119" s="255"/>
      <c r="EC119" s="255"/>
      <c r="ED119" s="255"/>
      <c r="EE119" s="255"/>
      <c r="EF119" s="255"/>
      <c r="EG119" s="255"/>
      <c r="EH119" s="255"/>
      <c r="EI119" s="255"/>
      <c r="EJ119" s="255"/>
      <c r="EK119" s="255"/>
      <c r="EL119" s="255"/>
      <c r="EM119" s="255"/>
      <c r="EN119" s="255"/>
      <c r="EO119" s="255"/>
      <c r="EP119" s="255"/>
      <c r="EQ119" s="255"/>
      <c r="ER119" s="255"/>
      <c r="ES119" s="255"/>
      <c r="ET119" s="255"/>
      <c r="EU119" s="255"/>
      <c r="EV119" s="255"/>
      <c r="EW119" s="255"/>
      <c r="EX119" s="255"/>
      <c r="EY119" s="255"/>
      <c r="EZ119" s="255"/>
      <c r="FA119" s="255"/>
      <c r="FB119" s="255"/>
      <c r="FC119" s="255"/>
      <c r="FD119" s="255"/>
      <c r="FE119" s="255"/>
      <c r="FF119" s="255"/>
      <c r="FG119" s="255"/>
      <c r="FH119" s="255"/>
      <c r="FI119" s="255"/>
      <c r="FJ119" s="255"/>
      <c r="FK119" s="255"/>
      <c r="FL119" s="255"/>
      <c r="FM119" s="255"/>
      <c r="FN119" s="255"/>
      <c r="FO119" s="255"/>
      <c r="FP119" s="255"/>
      <c r="FQ119" s="255"/>
      <c r="FR119" s="255"/>
      <c r="FS119" s="255"/>
      <c r="FT119" s="255"/>
      <c r="FU119" s="255"/>
      <c r="FV119" s="255"/>
      <c r="FW119" s="255"/>
      <c r="FX119" s="255"/>
      <c r="FY119" s="255"/>
      <c r="FZ119" s="255"/>
      <c r="GA119" s="255"/>
      <c r="GB119" s="255"/>
      <c r="GC119" s="255"/>
      <c r="GD119" s="255"/>
      <c r="GE119" s="255"/>
      <c r="GF119" s="255"/>
      <c r="GG119" s="255"/>
      <c r="GH119" s="255"/>
      <c r="GI119" s="255"/>
      <c r="GJ119" s="255"/>
      <c r="GK119" s="255"/>
      <c r="GL119" s="255"/>
      <c r="GM119" s="255"/>
      <c r="GN119" s="255"/>
      <c r="GO119" s="255"/>
      <c r="GP119" s="255"/>
      <c r="GQ119" s="255"/>
      <c r="GR119" s="255"/>
      <c r="GS119" s="255"/>
      <c r="GT119" s="255"/>
      <c r="GU119" s="255"/>
      <c r="GV119" s="255"/>
      <c r="GW119" s="255"/>
      <c r="GX119" s="255"/>
      <c r="GY119" s="255"/>
      <c r="GZ119" s="255"/>
      <c r="HA119" s="255"/>
      <c r="HB119" s="255"/>
      <c r="HC119" s="255"/>
      <c r="HD119" s="255"/>
      <c r="HE119" s="255"/>
      <c r="HF119" s="255"/>
      <c r="HG119" s="255"/>
      <c r="HH119" s="255"/>
      <c r="HI119" s="255"/>
      <c r="HJ119" s="255"/>
      <c r="HK119" s="255"/>
      <c r="HL119" s="255"/>
      <c r="HM119" s="255"/>
      <c r="HN119" s="255"/>
      <c r="HO119" s="255"/>
      <c r="HP119" s="255"/>
      <c r="HQ119" s="255"/>
      <c r="HR119" s="255"/>
      <c r="HS119" s="255"/>
      <c r="HT119" s="255"/>
      <c r="HU119" s="255"/>
      <c r="HV119" s="255"/>
      <c r="HW119" s="255"/>
      <c r="HX119" s="255"/>
      <c r="HY119" s="255"/>
      <c r="HZ119" s="255"/>
      <c r="IA119" s="255"/>
      <c r="IB119" s="255"/>
      <c r="IC119" s="255"/>
      <c r="ID119" s="255"/>
      <c r="IE119" s="255"/>
      <c r="IF119" s="255"/>
      <c r="IG119" s="255"/>
      <c r="IH119" s="255"/>
      <c r="II119" s="255"/>
      <c r="IJ119" s="255"/>
      <c r="IK119" s="255"/>
      <c r="IL119" s="255"/>
      <c r="IM119" s="255"/>
      <c r="IN119" s="255"/>
      <c r="IO119" s="255"/>
      <c r="IP119" s="255"/>
      <c r="IQ119" s="255"/>
      <c r="IR119" s="255"/>
      <c r="IS119" s="255"/>
      <c r="IT119" s="255"/>
      <c r="IU119" s="255"/>
      <c r="IV119" s="255"/>
    </row>
    <row r="120" spans="1:256" ht="22.5" customHeight="1">
      <c r="A120" s="270"/>
      <c r="B120" s="270" t="s">
        <v>477</v>
      </c>
      <c r="C120" s="270"/>
      <c r="D120" s="270"/>
      <c r="E120" s="270"/>
      <c r="F120" s="1006"/>
      <c r="G120" s="1015"/>
      <c r="H120" s="1015"/>
      <c r="I120" s="1015"/>
      <c r="J120" s="1015"/>
      <c r="K120" s="1015"/>
      <c r="L120" s="1015"/>
      <c r="M120" s="1015"/>
      <c r="N120" s="1015"/>
      <c r="O120" s="1015"/>
      <c r="P120" s="1015"/>
      <c r="Q120" s="1015"/>
      <c r="R120" s="1015"/>
      <c r="S120" s="1015"/>
      <c r="T120" s="1015"/>
      <c r="U120" s="1015"/>
      <c r="V120" s="1015"/>
      <c r="W120" s="101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55"/>
      <c r="CQ120" s="255"/>
      <c r="CR120" s="255"/>
      <c r="CS120" s="255"/>
      <c r="CT120" s="255"/>
      <c r="CU120" s="255"/>
      <c r="CV120" s="255"/>
      <c r="CW120" s="255"/>
      <c r="CX120" s="255"/>
      <c r="CY120" s="255"/>
      <c r="CZ120" s="255"/>
      <c r="DA120" s="255"/>
      <c r="DB120" s="255"/>
      <c r="DC120" s="255"/>
      <c r="DD120" s="255"/>
      <c r="DE120" s="255"/>
      <c r="DF120" s="255"/>
      <c r="DG120" s="255"/>
      <c r="DH120" s="255"/>
      <c r="DI120" s="255"/>
      <c r="DJ120" s="255"/>
      <c r="DK120" s="255"/>
      <c r="DL120" s="255"/>
      <c r="DM120" s="255"/>
      <c r="DN120" s="255"/>
      <c r="DO120" s="255"/>
      <c r="DP120" s="255"/>
      <c r="DQ120" s="255"/>
      <c r="DR120" s="255"/>
      <c r="DS120" s="255"/>
      <c r="DT120" s="255"/>
      <c r="DU120" s="255"/>
      <c r="DV120" s="255"/>
      <c r="DW120" s="255"/>
      <c r="DX120" s="255"/>
      <c r="DY120" s="255"/>
      <c r="DZ120" s="255"/>
      <c r="EA120" s="255"/>
      <c r="EB120" s="255"/>
      <c r="EC120" s="255"/>
      <c r="ED120" s="255"/>
      <c r="EE120" s="255"/>
      <c r="EF120" s="255"/>
      <c r="EG120" s="255"/>
      <c r="EH120" s="255"/>
      <c r="EI120" s="255"/>
      <c r="EJ120" s="255"/>
      <c r="EK120" s="255"/>
      <c r="EL120" s="255"/>
      <c r="EM120" s="255"/>
      <c r="EN120" s="255"/>
      <c r="EO120" s="255"/>
      <c r="EP120" s="255"/>
      <c r="EQ120" s="255"/>
      <c r="ER120" s="255"/>
      <c r="ES120" s="255"/>
      <c r="ET120" s="255"/>
      <c r="EU120" s="255"/>
      <c r="EV120" s="255"/>
      <c r="EW120" s="255"/>
      <c r="EX120" s="255"/>
      <c r="EY120" s="255"/>
      <c r="EZ120" s="255"/>
      <c r="FA120" s="255"/>
      <c r="FB120" s="255"/>
      <c r="FC120" s="255"/>
      <c r="FD120" s="255"/>
      <c r="FE120" s="255"/>
      <c r="FF120" s="255"/>
      <c r="FG120" s="255"/>
      <c r="FH120" s="255"/>
      <c r="FI120" s="255"/>
      <c r="FJ120" s="255"/>
      <c r="FK120" s="255"/>
      <c r="FL120" s="255"/>
      <c r="FM120" s="255"/>
      <c r="FN120" s="255"/>
      <c r="FO120" s="255"/>
      <c r="FP120" s="255"/>
      <c r="FQ120" s="255"/>
      <c r="FR120" s="255"/>
      <c r="FS120" s="255"/>
      <c r="FT120" s="255"/>
      <c r="FU120" s="255"/>
      <c r="FV120" s="255"/>
      <c r="FW120" s="255"/>
      <c r="FX120" s="255"/>
      <c r="FY120" s="255"/>
      <c r="FZ120" s="255"/>
      <c r="GA120" s="255"/>
      <c r="GB120" s="255"/>
      <c r="GC120" s="255"/>
      <c r="GD120" s="255"/>
      <c r="GE120" s="255"/>
      <c r="GF120" s="255"/>
      <c r="GG120" s="255"/>
      <c r="GH120" s="255"/>
      <c r="GI120" s="255"/>
      <c r="GJ120" s="255"/>
      <c r="GK120" s="255"/>
      <c r="GL120" s="255"/>
      <c r="GM120" s="255"/>
      <c r="GN120" s="255"/>
      <c r="GO120" s="255"/>
      <c r="GP120" s="255"/>
      <c r="GQ120" s="255"/>
      <c r="GR120" s="255"/>
      <c r="GS120" s="255"/>
      <c r="GT120" s="255"/>
      <c r="GU120" s="255"/>
      <c r="GV120" s="255"/>
      <c r="GW120" s="255"/>
      <c r="GX120" s="255"/>
      <c r="GY120" s="255"/>
      <c r="GZ120" s="255"/>
      <c r="HA120" s="255"/>
      <c r="HB120" s="255"/>
      <c r="HC120" s="255"/>
      <c r="HD120" s="255"/>
      <c r="HE120" s="255"/>
      <c r="HF120" s="255"/>
      <c r="HG120" s="255"/>
      <c r="HH120" s="255"/>
      <c r="HI120" s="255"/>
      <c r="HJ120" s="255"/>
      <c r="HK120" s="255"/>
      <c r="HL120" s="255"/>
      <c r="HM120" s="255"/>
      <c r="HN120" s="255"/>
      <c r="HO120" s="255"/>
      <c r="HP120" s="255"/>
      <c r="HQ120" s="255"/>
      <c r="HR120" s="255"/>
      <c r="HS120" s="255"/>
      <c r="HT120" s="255"/>
      <c r="HU120" s="255"/>
      <c r="HV120" s="255"/>
      <c r="HW120" s="255"/>
      <c r="HX120" s="255"/>
      <c r="HY120" s="255"/>
      <c r="HZ120" s="255"/>
      <c r="IA120" s="255"/>
      <c r="IB120" s="255"/>
      <c r="IC120" s="255"/>
      <c r="ID120" s="255"/>
      <c r="IE120" s="255"/>
      <c r="IF120" s="255"/>
      <c r="IG120" s="255"/>
      <c r="IH120" s="255"/>
      <c r="II120" s="255"/>
      <c r="IJ120" s="255"/>
      <c r="IK120" s="255"/>
      <c r="IL120" s="255"/>
      <c r="IM120" s="255"/>
      <c r="IN120" s="255"/>
      <c r="IO120" s="255"/>
      <c r="IP120" s="255"/>
      <c r="IQ120" s="255"/>
      <c r="IR120" s="255"/>
      <c r="IS120" s="255"/>
      <c r="IT120" s="255"/>
      <c r="IU120" s="255"/>
      <c r="IV120" s="255"/>
    </row>
    <row r="121" spans="1:256" ht="22.5" customHeight="1">
      <c r="A121" s="270"/>
      <c r="B121" s="270" t="s">
        <v>478</v>
      </c>
      <c r="C121" s="270"/>
      <c r="D121" s="270"/>
      <c r="E121" s="270"/>
      <c r="F121" s="1006"/>
      <c r="G121" s="1015"/>
      <c r="H121" s="1015"/>
      <c r="I121" s="1015"/>
      <c r="J121" s="1015"/>
      <c r="K121" s="1015"/>
      <c r="L121" s="1015"/>
      <c r="M121" s="1015"/>
      <c r="N121" s="1015"/>
      <c r="O121" s="1015"/>
      <c r="P121" s="1015"/>
      <c r="Q121" s="1015"/>
      <c r="R121" s="1015"/>
      <c r="S121" s="1015"/>
      <c r="T121" s="1015"/>
      <c r="U121" s="1015"/>
      <c r="V121" s="1015"/>
      <c r="W121" s="101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5"/>
      <c r="CC121" s="255"/>
      <c r="CD121" s="255"/>
      <c r="CE121" s="255"/>
      <c r="CF121" s="255"/>
      <c r="CG121" s="255"/>
      <c r="CH121" s="255"/>
      <c r="CI121" s="255"/>
      <c r="CJ121" s="255"/>
      <c r="CK121" s="255"/>
      <c r="CL121" s="255"/>
      <c r="CM121" s="255"/>
      <c r="CN121" s="255"/>
      <c r="CO121" s="255"/>
      <c r="CP121" s="255"/>
      <c r="CQ121" s="255"/>
      <c r="CR121" s="255"/>
      <c r="CS121" s="255"/>
      <c r="CT121" s="255"/>
      <c r="CU121" s="255"/>
      <c r="CV121" s="255"/>
      <c r="CW121" s="255"/>
      <c r="CX121" s="255"/>
      <c r="CY121" s="255"/>
      <c r="CZ121" s="255"/>
      <c r="DA121" s="255"/>
      <c r="DB121" s="255"/>
      <c r="DC121" s="255"/>
      <c r="DD121" s="255"/>
      <c r="DE121" s="255"/>
      <c r="DF121" s="255"/>
      <c r="DG121" s="255"/>
      <c r="DH121" s="255"/>
      <c r="DI121" s="255"/>
      <c r="DJ121" s="255"/>
      <c r="DK121" s="255"/>
      <c r="DL121" s="255"/>
      <c r="DM121" s="255"/>
      <c r="DN121" s="255"/>
      <c r="DO121" s="255"/>
      <c r="DP121" s="255"/>
      <c r="DQ121" s="255"/>
      <c r="DR121" s="255"/>
      <c r="DS121" s="255"/>
      <c r="DT121" s="255"/>
      <c r="DU121" s="255"/>
      <c r="DV121" s="255"/>
      <c r="DW121" s="255"/>
      <c r="DX121" s="255"/>
      <c r="DY121" s="255"/>
      <c r="DZ121" s="255"/>
      <c r="EA121" s="255"/>
      <c r="EB121" s="255"/>
      <c r="EC121" s="255"/>
      <c r="ED121" s="255"/>
      <c r="EE121" s="255"/>
      <c r="EF121" s="255"/>
      <c r="EG121" s="255"/>
      <c r="EH121" s="255"/>
      <c r="EI121" s="255"/>
      <c r="EJ121" s="255"/>
      <c r="EK121" s="255"/>
      <c r="EL121" s="255"/>
      <c r="EM121" s="255"/>
      <c r="EN121" s="255"/>
      <c r="EO121" s="255"/>
      <c r="EP121" s="255"/>
      <c r="EQ121" s="255"/>
      <c r="ER121" s="255"/>
      <c r="ES121" s="255"/>
      <c r="ET121" s="255"/>
      <c r="EU121" s="255"/>
      <c r="EV121" s="255"/>
      <c r="EW121" s="255"/>
      <c r="EX121" s="255"/>
      <c r="EY121" s="255"/>
      <c r="EZ121" s="255"/>
      <c r="FA121" s="255"/>
      <c r="FB121" s="255"/>
      <c r="FC121" s="255"/>
      <c r="FD121" s="255"/>
      <c r="FE121" s="255"/>
      <c r="FF121" s="255"/>
      <c r="FG121" s="255"/>
      <c r="FH121" s="255"/>
      <c r="FI121" s="255"/>
      <c r="FJ121" s="255"/>
      <c r="FK121" s="255"/>
      <c r="FL121" s="255"/>
      <c r="FM121" s="255"/>
      <c r="FN121" s="255"/>
      <c r="FO121" s="255"/>
      <c r="FP121" s="255"/>
      <c r="FQ121" s="255"/>
      <c r="FR121" s="255"/>
      <c r="FS121" s="255"/>
      <c r="FT121" s="255"/>
      <c r="FU121" s="255"/>
      <c r="FV121" s="255"/>
      <c r="FW121" s="255"/>
      <c r="FX121" s="255"/>
      <c r="FY121" s="255"/>
      <c r="FZ121" s="255"/>
      <c r="GA121" s="255"/>
      <c r="GB121" s="255"/>
      <c r="GC121" s="255"/>
      <c r="GD121" s="255"/>
      <c r="GE121" s="255"/>
      <c r="GF121" s="255"/>
      <c r="GG121" s="255"/>
      <c r="GH121" s="255"/>
      <c r="GI121" s="255"/>
      <c r="GJ121" s="255"/>
      <c r="GK121" s="255"/>
      <c r="GL121" s="255"/>
      <c r="GM121" s="255"/>
      <c r="GN121" s="255"/>
      <c r="GO121" s="255"/>
      <c r="GP121" s="255"/>
      <c r="GQ121" s="255"/>
      <c r="GR121" s="255"/>
      <c r="GS121" s="255"/>
      <c r="GT121" s="255"/>
      <c r="GU121" s="255"/>
      <c r="GV121" s="255"/>
      <c r="GW121" s="255"/>
      <c r="GX121" s="255"/>
      <c r="GY121" s="255"/>
      <c r="GZ121" s="255"/>
      <c r="HA121" s="255"/>
      <c r="HB121" s="255"/>
      <c r="HC121" s="255"/>
      <c r="HD121" s="255"/>
      <c r="HE121" s="255"/>
      <c r="HF121" s="255"/>
      <c r="HG121" s="255"/>
      <c r="HH121" s="255"/>
      <c r="HI121" s="255"/>
      <c r="HJ121" s="255"/>
      <c r="HK121" s="255"/>
      <c r="HL121" s="255"/>
      <c r="HM121" s="255"/>
      <c r="HN121" s="255"/>
      <c r="HO121" s="255"/>
      <c r="HP121" s="255"/>
      <c r="HQ121" s="255"/>
      <c r="HR121" s="255"/>
      <c r="HS121" s="255"/>
      <c r="HT121" s="255"/>
      <c r="HU121" s="255"/>
      <c r="HV121" s="255"/>
      <c r="HW121" s="255"/>
      <c r="HX121" s="255"/>
      <c r="HY121" s="255"/>
      <c r="HZ121" s="255"/>
      <c r="IA121" s="255"/>
      <c r="IB121" s="255"/>
      <c r="IC121" s="255"/>
      <c r="ID121" s="255"/>
      <c r="IE121" s="255"/>
      <c r="IF121" s="255"/>
      <c r="IG121" s="255"/>
      <c r="IH121" s="255"/>
      <c r="II121" s="255"/>
      <c r="IJ121" s="255"/>
      <c r="IK121" s="255"/>
      <c r="IL121" s="255"/>
      <c r="IM121" s="255"/>
      <c r="IN121" s="255"/>
      <c r="IO121" s="255"/>
      <c r="IP121" s="255"/>
      <c r="IQ121" s="255"/>
      <c r="IR121" s="255"/>
      <c r="IS121" s="255"/>
      <c r="IT121" s="255"/>
      <c r="IU121" s="255"/>
      <c r="IV121" s="255"/>
    </row>
    <row r="122" spans="1:256" ht="22.5" customHeight="1">
      <c r="A122" s="270"/>
      <c r="B122" s="270" t="s">
        <v>479</v>
      </c>
      <c r="C122" s="270"/>
      <c r="D122" s="270"/>
      <c r="E122" s="270"/>
      <c r="F122" s="1006"/>
      <c r="G122" s="1015"/>
      <c r="H122" s="1015"/>
      <c r="I122" s="1015"/>
      <c r="J122" s="1015"/>
      <c r="K122" s="1015"/>
      <c r="L122" s="1015"/>
      <c r="M122" s="1015"/>
      <c r="N122" s="1015"/>
      <c r="O122" s="1015"/>
      <c r="P122" s="1015"/>
      <c r="Q122" s="1015"/>
      <c r="R122" s="1015"/>
      <c r="S122" s="1015"/>
      <c r="T122" s="1015"/>
      <c r="U122" s="1015"/>
      <c r="V122" s="1015"/>
      <c r="W122" s="101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5"/>
      <c r="CC122" s="255"/>
      <c r="CD122" s="255"/>
      <c r="CE122" s="255"/>
      <c r="CF122" s="255"/>
      <c r="CG122" s="255"/>
      <c r="CH122" s="255"/>
      <c r="CI122" s="255"/>
      <c r="CJ122" s="255"/>
      <c r="CK122" s="255"/>
      <c r="CL122" s="255"/>
      <c r="CM122" s="255"/>
      <c r="CN122" s="255"/>
      <c r="CO122" s="255"/>
      <c r="CP122" s="255"/>
      <c r="CQ122" s="255"/>
      <c r="CR122" s="255"/>
      <c r="CS122" s="255"/>
      <c r="CT122" s="255"/>
      <c r="CU122" s="255"/>
      <c r="CV122" s="255"/>
      <c r="CW122" s="255"/>
      <c r="CX122" s="255"/>
      <c r="CY122" s="255"/>
      <c r="CZ122" s="255"/>
      <c r="DA122" s="255"/>
      <c r="DB122" s="255"/>
      <c r="DC122" s="255"/>
      <c r="DD122" s="255"/>
      <c r="DE122" s="255"/>
      <c r="DF122" s="255"/>
      <c r="DG122" s="255"/>
      <c r="DH122" s="255"/>
      <c r="DI122" s="255"/>
      <c r="DJ122" s="255"/>
      <c r="DK122" s="255"/>
      <c r="DL122" s="255"/>
      <c r="DM122" s="255"/>
      <c r="DN122" s="255"/>
      <c r="DO122" s="255"/>
      <c r="DP122" s="255"/>
      <c r="DQ122" s="255"/>
      <c r="DR122" s="255"/>
      <c r="DS122" s="255"/>
      <c r="DT122" s="255"/>
      <c r="DU122" s="255"/>
      <c r="DV122" s="255"/>
      <c r="DW122" s="255"/>
      <c r="DX122" s="255"/>
      <c r="DY122" s="255"/>
      <c r="DZ122" s="255"/>
      <c r="EA122" s="255"/>
      <c r="EB122" s="255"/>
      <c r="EC122" s="255"/>
      <c r="ED122" s="255"/>
      <c r="EE122" s="255"/>
      <c r="EF122" s="255"/>
      <c r="EG122" s="255"/>
      <c r="EH122" s="255"/>
      <c r="EI122" s="255"/>
      <c r="EJ122" s="255"/>
      <c r="EK122" s="255"/>
      <c r="EL122" s="255"/>
      <c r="EM122" s="255"/>
      <c r="EN122" s="255"/>
      <c r="EO122" s="255"/>
      <c r="EP122" s="255"/>
      <c r="EQ122" s="255"/>
      <c r="ER122" s="255"/>
      <c r="ES122" s="255"/>
      <c r="ET122" s="255"/>
      <c r="EU122" s="255"/>
      <c r="EV122" s="255"/>
      <c r="EW122" s="255"/>
      <c r="EX122" s="255"/>
      <c r="EY122" s="255"/>
      <c r="EZ122" s="255"/>
      <c r="FA122" s="255"/>
      <c r="FB122" s="255"/>
      <c r="FC122" s="255"/>
      <c r="FD122" s="255"/>
      <c r="FE122" s="255"/>
      <c r="FF122" s="255"/>
      <c r="FG122" s="255"/>
      <c r="FH122" s="255"/>
      <c r="FI122" s="255"/>
      <c r="FJ122" s="255"/>
      <c r="FK122" s="255"/>
      <c r="FL122" s="255"/>
      <c r="FM122" s="255"/>
      <c r="FN122" s="255"/>
      <c r="FO122" s="255"/>
      <c r="FP122" s="255"/>
      <c r="FQ122" s="255"/>
      <c r="FR122" s="255"/>
      <c r="FS122" s="255"/>
      <c r="FT122" s="255"/>
      <c r="FU122" s="255"/>
      <c r="FV122" s="255"/>
      <c r="FW122" s="255"/>
      <c r="FX122" s="255"/>
      <c r="FY122" s="255"/>
      <c r="FZ122" s="255"/>
      <c r="GA122" s="255"/>
      <c r="GB122" s="255"/>
      <c r="GC122" s="255"/>
      <c r="GD122" s="255"/>
      <c r="GE122" s="255"/>
      <c r="GF122" s="255"/>
      <c r="GG122" s="255"/>
      <c r="GH122" s="255"/>
      <c r="GI122" s="255"/>
      <c r="GJ122" s="255"/>
      <c r="GK122" s="255"/>
      <c r="GL122" s="255"/>
      <c r="GM122" s="255"/>
      <c r="GN122" s="255"/>
      <c r="GO122" s="255"/>
      <c r="GP122" s="255"/>
      <c r="GQ122" s="255"/>
      <c r="GR122" s="255"/>
      <c r="GS122" s="255"/>
      <c r="GT122" s="255"/>
      <c r="GU122" s="255"/>
      <c r="GV122" s="255"/>
      <c r="GW122" s="255"/>
      <c r="GX122" s="255"/>
      <c r="GY122" s="255"/>
      <c r="GZ122" s="255"/>
      <c r="HA122" s="255"/>
      <c r="HB122" s="255"/>
      <c r="HC122" s="255"/>
      <c r="HD122" s="255"/>
      <c r="HE122" s="255"/>
      <c r="HF122" s="255"/>
      <c r="HG122" s="255"/>
      <c r="HH122" s="255"/>
      <c r="HI122" s="255"/>
      <c r="HJ122" s="255"/>
      <c r="HK122" s="255"/>
      <c r="HL122" s="255"/>
      <c r="HM122" s="255"/>
      <c r="HN122" s="255"/>
      <c r="HO122" s="255"/>
      <c r="HP122" s="255"/>
      <c r="HQ122" s="255"/>
      <c r="HR122" s="255"/>
      <c r="HS122" s="255"/>
      <c r="HT122" s="255"/>
      <c r="HU122" s="255"/>
      <c r="HV122" s="255"/>
      <c r="HW122" s="255"/>
      <c r="HX122" s="255"/>
      <c r="HY122" s="255"/>
      <c r="HZ122" s="255"/>
      <c r="IA122" s="255"/>
      <c r="IB122" s="255"/>
      <c r="IC122" s="255"/>
      <c r="ID122" s="255"/>
      <c r="IE122" s="255"/>
      <c r="IF122" s="255"/>
      <c r="IG122" s="255"/>
      <c r="IH122" s="255"/>
      <c r="II122" s="255"/>
      <c r="IJ122" s="255"/>
      <c r="IK122" s="255"/>
      <c r="IL122" s="255"/>
      <c r="IM122" s="255"/>
      <c r="IN122" s="255"/>
      <c r="IO122" s="255"/>
      <c r="IP122" s="255"/>
      <c r="IQ122" s="255"/>
      <c r="IR122" s="255"/>
      <c r="IS122" s="255"/>
      <c r="IT122" s="255"/>
      <c r="IU122" s="255"/>
      <c r="IV122" s="255"/>
    </row>
    <row r="123" spans="1:256" ht="22.5" customHeight="1">
      <c r="A123" s="270"/>
      <c r="B123" s="270" t="s">
        <v>480</v>
      </c>
      <c r="C123" s="270"/>
      <c r="D123" s="270"/>
      <c r="E123" s="270"/>
      <c r="F123" s="1006"/>
      <c r="G123" s="1015"/>
      <c r="H123" s="1015"/>
      <c r="I123" s="1015"/>
      <c r="J123" s="1015"/>
      <c r="K123" s="1015"/>
      <c r="L123" s="1015"/>
      <c r="M123" s="1015"/>
      <c r="N123" s="1015"/>
      <c r="O123" s="1015"/>
      <c r="P123" s="1015"/>
      <c r="Q123" s="1015"/>
      <c r="R123" s="1015"/>
      <c r="S123" s="1015"/>
      <c r="T123" s="1015"/>
      <c r="U123" s="1015"/>
      <c r="V123" s="1015"/>
      <c r="W123" s="101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5"/>
      <c r="CC123" s="255"/>
      <c r="CD123" s="255"/>
      <c r="CE123" s="255"/>
      <c r="CF123" s="255"/>
      <c r="CG123" s="255"/>
      <c r="CH123" s="255"/>
      <c r="CI123" s="255"/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5"/>
      <c r="CU123" s="255"/>
      <c r="CV123" s="255"/>
      <c r="CW123" s="255"/>
      <c r="CX123" s="255"/>
      <c r="CY123" s="255"/>
      <c r="CZ123" s="255"/>
      <c r="DA123" s="255"/>
      <c r="DB123" s="255"/>
      <c r="DC123" s="255"/>
      <c r="DD123" s="255"/>
      <c r="DE123" s="255"/>
      <c r="DF123" s="255"/>
      <c r="DG123" s="255"/>
      <c r="DH123" s="255"/>
      <c r="DI123" s="255"/>
      <c r="DJ123" s="255"/>
      <c r="DK123" s="255"/>
      <c r="DL123" s="255"/>
      <c r="DM123" s="255"/>
      <c r="DN123" s="255"/>
      <c r="DO123" s="255"/>
      <c r="DP123" s="255"/>
      <c r="DQ123" s="255"/>
      <c r="DR123" s="255"/>
      <c r="DS123" s="255"/>
      <c r="DT123" s="255"/>
      <c r="DU123" s="255"/>
      <c r="DV123" s="255"/>
      <c r="DW123" s="255"/>
      <c r="DX123" s="255"/>
      <c r="DY123" s="255"/>
      <c r="DZ123" s="255"/>
      <c r="EA123" s="255"/>
      <c r="EB123" s="255"/>
      <c r="EC123" s="255"/>
      <c r="ED123" s="255"/>
      <c r="EE123" s="255"/>
      <c r="EF123" s="255"/>
      <c r="EG123" s="255"/>
      <c r="EH123" s="255"/>
      <c r="EI123" s="255"/>
      <c r="EJ123" s="255"/>
      <c r="EK123" s="255"/>
      <c r="EL123" s="255"/>
      <c r="EM123" s="255"/>
      <c r="EN123" s="255"/>
      <c r="EO123" s="255"/>
      <c r="EP123" s="255"/>
      <c r="EQ123" s="255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5"/>
      <c r="FD123" s="255"/>
      <c r="FE123" s="255"/>
      <c r="FF123" s="255"/>
      <c r="FG123" s="255"/>
      <c r="FH123" s="255"/>
      <c r="FI123" s="255"/>
      <c r="FJ123" s="255"/>
      <c r="FK123" s="255"/>
      <c r="FL123" s="255"/>
      <c r="FM123" s="255"/>
      <c r="FN123" s="255"/>
      <c r="FO123" s="255"/>
      <c r="FP123" s="255"/>
      <c r="FQ123" s="255"/>
      <c r="FR123" s="255"/>
      <c r="FS123" s="255"/>
      <c r="FT123" s="255"/>
      <c r="FU123" s="255"/>
      <c r="FV123" s="255"/>
      <c r="FW123" s="255"/>
      <c r="FX123" s="255"/>
      <c r="FY123" s="255"/>
      <c r="FZ123" s="255"/>
      <c r="GA123" s="255"/>
      <c r="GB123" s="255"/>
      <c r="GC123" s="255"/>
      <c r="GD123" s="255"/>
      <c r="GE123" s="255"/>
      <c r="GF123" s="255"/>
      <c r="GG123" s="255"/>
      <c r="GH123" s="255"/>
      <c r="GI123" s="255"/>
      <c r="GJ123" s="255"/>
      <c r="GK123" s="255"/>
      <c r="GL123" s="255"/>
      <c r="GM123" s="255"/>
      <c r="GN123" s="255"/>
      <c r="GO123" s="255"/>
      <c r="GP123" s="255"/>
      <c r="GQ123" s="255"/>
      <c r="GR123" s="255"/>
      <c r="GS123" s="255"/>
      <c r="GT123" s="255"/>
      <c r="GU123" s="255"/>
      <c r="GV123" s="255"/>
      <c r="GW123" s="255"/>
      <c r="GX123" s="255"/>
      <c r="GY123" s="255"/>
      <c r="GZ123" s="255"/>
      <c r="HA123" s="255"/>
      <c r="HB123" s="255"/>
      <c r="HC123" s="255"/>
      <c r="HD123" s="255"/>
      <c r="HE123" s="255"/>
      <c r="HF123" s="255"/>
      <c r="HG123" s="255"/>
      <c r="HH123" s="255"/>
      <c r="HI123" s="255"/>
      <c r="HJ123" s="255"/>
      <c r="HK123" s="255"/>
      <c r="HL123" s="255"/>
      <c r="HM123" s="255"/>
      <c r="HN123" s="255"/>
      <c r="HO123" s="255"/>
      <c r="HP123" s="255"/>
      <c r="HQ123" s="255"/>
      <c r="HR123" s="255"/>
      <c r="HS123" s="255"/>
      <c r="HT123" s="255"/>
      <c r="HU123" s="255"/>
      <c r="HV123" s="255"/>
      <c r="HW123" s="255"/>
      <c r="HX123" s="255"/>
      <c r="HY123" s="255"/>
      <c r="HZ123" s="255"/>
      <c r="IA123" s="255"/>
      <c r="IB123" s="255"/>
      <c r="IC123" s="255"/>
      <c r="ID123" s="255"/>
      <c r="IE123" s="255"/>
      <c r="IF123" s="255"/>
      <c r="IG123" s="255"/>
      <c r="IH123" s="255"/>
      <c r="II123" s="255"/>
      <c r="IJ123" s="255"/>
      <c r="IK123" s="255"/>
      <c r="IL123" s="255"/>
      <c r="IM123" s="255"/>
      <c r="IN123" s="255"/>
      <c r="IO123" s="255"/>
      <c r="IP123" s="255"/>
      <c r="IQ123" s="255"/>
      <c r="IR123" s="255"/>
      <c r="IS123" s="255"/>
      <c r="IT123" s="255"/>
      <c r="IU123" s="255"/>
      <c r="IV123" s="255"/>
    </row>
    <row r="124" spans="1:256" ht="22.5" customHeight="1">
      <c r="A124" s="270"/>
      <c r="B124" s="270"/>
      <c r="C124" s="270"/>
      <c r="D124" s="1004" t="s">
        <v>481</v>
      </c>
      <c r="E124" s="1005" t="s">
        <v>61</v>
      </c>
      <c r="F124" s="1006"/>
      <c r="G124" s="1015"/>
      <c r="H124" s="1015"/>
      <c r="I124" s="1015"/>
      <c r="J124" s="1015"/>
      <c r="K124" s="1015"/>
      <c r="L124" s="1015"/>
      <c r="M124" s="1015"/>
      <c r="N124" s="1015"/>
      <c r="O124" s="1015"/>
      <c r="P124" s="1015"/>
      <c r="Q124" s="1015"/>
      <c r="R124" s="1015"/>
      <c r="S124" s="1015"/>
      <c r="T124" s="1015"/>
      <c r="U124" s="1015"/>
      <c r="V124" s="1015"/>
      <c r="W124" s="101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5"/>
      <c r="CF124" s="255"/>
      <c r="CG124" s="255"/>
      <c r="CH124" s="255"/>
      <c r="CI124" s="255"/>
      <c r="CJ124" s="255"/>
      <c r="CK124" s="255"/>
      <c r="CL124" s="255"/>
      <c r="CM124" s="255"/>
      <c r="CN124" s="255"/>
      <c r="CO124" s="255"/>
      <c r="CP124" s="255"/>
      <c r="CQ124" s="255"/>
      <c r="CR124" s="255"/>
      <c r="CS124" s="255"/>
      <c r="CT124" s="255"/>
      <c r="CU124" s="255"/>
      <c r="CV124" s="255"/>
      <c r="CW124" s="255"/>
      <c r="CX124" s="255"/>
      <c r="CY124" s="255"/>
      <c r="CZ124" s="255"/>
      <c r="DA124" s="255"/>
      <c r="DB124" s="255"/>
      <c r="DC124" s="255"/>
      <c r="DD124" s="255"/>
      <c r="DE124" s="255"/>
      <c r="DF124" s="255"/>
      <c r="DG124" s="255"/>
      <c r="DH124" s="255"/>
      <c r="DI124" s="255"/>
      <c r="DJ124" s="255"/>
      <c r="DK124" s="255"/>
      <c r="DL124" s="255"/>
      <c r="DM124" s="255"/>
      <c r="DN124" s="255"/>
      <c r="DO124" s="255"/>
      <c r="DP124" s="255"/>
      <c r="DQ124" s="255"/>
      <c r="DR124" s="255"/>
      <c r="DS124" s="255"/>
      <c r="DT124" s="255"/>
      <c r="DU124" s="255"/>
      <c r="DV124" s="255"/>
      <c r="DW124" s="255"/>
      <c r="DX124" s="255"/>
      <c r="DY124" s="255"/>
      <c r="DZ124" s="255"/>
      <c r="EA124" s="255"/>
      <c r="EB124" s="255"/>
      <c r="EC124" s="255"/>
      <c r="ED124" s="255"/>
      <c r="EE124" s="255"/>
      <c r="EF124" s="255"/>
      <c r="EG124" s="255"/>
      <c r="EH124" s="255"/>
      <c r="EI124" s="255"/>
      <c r="EJ124" s="255"/>
      <c r="EK124" s="255"/>
      <c r="EL124" s="255"/>
      <c r="EM124" s="255"/>
      <c r="EN124" s="255"/>
      <c r="EO124" s="255"/>
      <c r="EP124" s="255"/>
      <c r="EQ124" s="255"/>
      <c r="ER124" s="255"/>
      <c r="ES124" s="255"/>
      <c r="ET124" s="255"/>
      <c r="EU124" s="255"/>
      <c r="EV124" s="255"/>
      <c r="EW124" s="255"/>
      <c r="EX124" s="255"/>
      <c r="EY124" s="255"/>
      <c r="EZ124" s="255"/>
      <c r="FA124" s="255"/>
      <c r="FB124" s="255"/>
      <c r="FC124" s="255"/>
      <c r="FD124" s="255"/>
      <c r="FE124" s="255"/>
      <c r="FF124" s="255"/>
      <c r="FG124" s="255"/>
      <c r="FH124" s="255"/>
      <c r="FI124" s="255"/>
      <c r="FJ124" s="255"/>
      <c r="FK124" s="255"/>
      <c r="FL124" s="255"/>
      <c r="FM124" s="255"/>
      <c r="FN124" s="255"/>
      <c r="FO124" s="255"/>
      <c r="FP124" s="255"/>
      <c r="FQ124" s="255"/>
      <c r="FR124" s="255"/>
      <c r="FS124" s="255"/>
      <c r="FT124" s="255"/>
      <c r="FU124" s="255"/>
      <c r="FV124" s="255"/>
      <c r="FW124" s="255"/>
      <c r="FX124" s="255"/>
      <c r="FY124" s="255"/>
      <c r="FZ124" s="255"/>
      <c r="GA124" s="255"/>
      <c r="GB124" s="255"/>
      <c r="GC124" s="255"/>
      <c r="GD124" s="255"/>
      <c r="GE124" s="255"/>
      <c r="GF124" s="255"/>
      <c r="GG124" s="255"/>
      <c r="GH124" s="255"/>
      <c r="GI124" s="255"/>
      <c r="GJ124" s="255"/>
      <c r="GK124" s="255"/>
      <c r="GL124" s="255"/>
      <c r="GM124" s="255"/>
      <c r="GN124" s="255"/>
      <c r="GO124" s="255"/>
      <c r="GP124" s="255"/>
      <c r="GQ124" s="255"/>
      <c r="GR124" s="255"/>
      <c r="GS124" s="255"/>
      <c r="GT124" s="255"/>
      <c r="GU124" s="255"/>
      <c r="GV124" s="255"/>
      <c r="GW124" s="255"/>
      <c r="GX124" s="255"/>
      <c r="GY124" s="255"/>
      <c r="GZ124" s="255"/>
      <c r="HA124" s="255"/>
      <c r="HB124" s="255"/>
      <c r="HC124" s="255"/>
      <c r="HD124" s="255"/>
      <c r="HE124" s="255"/>
      <c r="HF124" s="255"/>
      <c r="HG124" s="255"/>
      <c r="HH124" s="255"/>
      <c r="HI124" s="255"/>
      <c r="HJ124" s="255"/>
      <c r="HK124" s="255"/>
      <c r="HL124" s="255"/>
      <c r="HM124" s="255"/>
      <c r="HN124" s="255"/>
      <c r="HO124" s="255"/>
      <c r="HP124" s="255"/>
      <c r="HQ124" s="255"/>
      <c r="HR124" s="255"/>
      <c r="HS124" s="255"/>
      <c r="HT124" s="255"/>
      <c r="HU124" s="255"/>
      <c r="HV124" s="255"/>
      <c r="HW124" s="255"/>
      <c r="HX124" s="255"/>
      <c r="HY124" s="255"/>
      <c r="HZ124" s="255"/>
      <c r="IA124" s="255"/>
      <c r="IB124" s="255"/>
      <c r="IC124" s="255"/>
      <c r="ID124" s="255"/>
      <c r="IE124" s="255"/>
      <c r="IF124" s="255"/>
      <c r="IG124" s="255"/>
      <c r="IH124" s="255"/>
      <c r="II124" s="255"/>
      <c r="IJ124" s="255"/>
      <c r="IK124" s="255"/>
      <c r="IL124" s="255"/>
      <c r="IM124" s="255"/>
      <c r="IN124" s="255"/>
      <c r="IO124" s="255"/>
      <c r="IP124" s="255"/>
      <c r="IQ124" s="255"/>
      <c r="IR124" s="255"/>
      <c r="IS124" s="255"/>
      <c r="IT124" s="255"/>
      <c r="IU124" s="255"/>
      <c r="IV124" s="255"/>
    </row>
    <row r="125" spans="1:256" ht="22.5" customHeight="1">
      <c r="A125" s="270"/>
      <c r="B125" s="270"/>
      <c r="C125" s="270"/>
      <c r="D125" s="270"/>
      <c r="E125" s="1021" t="s">
        <v>452</v>
      </c>
      <c r="F125" s="1006"/>
      <c r="G125" s="1015"/>
      <c r="H125" s="1015"/>
      <c r="I125" s="1015"/>
      <c r="J125" s="1015"/>
      <c r="K125" s="1015"/>
      <c r="L125" s="1015"/>
      <c r="M125" s="1015"/>
      <c r="N125" s="1015"/>
      <c r="O125" s="1015"/>
      <c r="P125" s="1015"/>
      <c r="Q125" s="1015"/>
      <c r="R125" s="1015"/>
      <c r="S125" s="1015"/>
      <c r="T125" s="1015"/>
      <c r="U125" s="1015"/>
      <c r="V125" s="1015"/>
      <c r="W125" s="101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255"/>
      <c r="CJ125" s="255"/>
      <c r="CK125" s="255"/>
      <c r="CL125" s="255"/>
      <c r="CM125" s="255"/>
      <c r="CN125" s="255"/>
      <c r="CO125" s="255"/>
      <c r="CP125" s="255"/>
      <c r="CQ125" s="255"/>
      <c r="CR125" s="255"/>
      <c r="CS125" s="255"/>
      <c r="CT125" s="255"/>
      <c r="CU125" s="255"/>
      <c r="CV125" s="255"/>
      <c r="CW125" s="255"/>
      <c r="CX125" s="255"/>
      <c r="CY125" s="255"/>
      <c r="CZ125" s="255"/>
      <c r="DA125" s="255"/>
      <c r="DB125" s="255"/>
      <c r="DC125" s="255"/>
      <c r="DD125" s="255"/>
      <c r="DE125" s="255"/>
      <c r="DF125" s="255"/>
      <c r="DG125" s="255"/>
      <c r="DH125" s="255"/>
      <c r="DI125" s="255"/>
      <c r="DJ125" s="255"/>
      <c r="DK125" s="255"/>
      <c r="DL125" s="255"/>
      <c r="DM125" s="255"/>
      <c r="DN125" s="255"/>
      <c r="DO125" s="255"/>
      <c r="DP125" s="255"/>
      <c r="DQ125" s="255"/>
      <c r="DR125" s="255"/>
      <c r="DS125" s="255"/>
      <c r="DT125" s="255"/>
      <c r="DU125" s="255"/>
      <c r="DV125" s="255"/>
      <c r="DW125" s="255"/>
      <c r="DX125" s="255"/>
      <c r="DY125" s="255"/>
      <c r="DZ125" s="255"/>
      <c r="EA125" s="255"/>
      <c r="EB125" s="255"/>
      <c r="EC125" s="255"/>
      <c r="ED125" s="255"/>
      <c r="EE125" s="255"/>
      <c r="EF125" s="255"/>
      <c r="EG125" s="255"/>
      <c r="EH125" s="255"/>
      <c r="EI125" s="255"/>
      <c r="EJ125" s="255"/>
      <c r="EK125" s="255"/>
      <c r="EL125" s="255"/>
      <c r="EM125" s="255"/>
      <c r="EN125" s="255"/>
      <c r="EO125" s="255"/>
      <c r="EP125" s="255"/>
      <c r="EQ125" s="255"/>
      <c r="ER125" s="255"/>
      <c r="ES125" s="255"/>
      <c r="ET125" s="255"/>
      <c r="EU125" s="255"/>
      <c r="EV125" s="255"/>
      <c r="EW125" s="255"/>
      <c r="EX125" s="255"/>
      <c r="EY125" s="255"/>
      <c r="EZ125" s="255"/>
      <c r="FA125" s="255"/>
      <c r="FB125" s="255"/>
      <c r="FC125" s="255"/>
      <c r="FD125" s="255"/>
      <c r="FE125" s="255"/>
      <c r="FF125" s="255"/>
      <c r="FG125" s="255"/>
      <c r="FH125" s="255"/>
      <c r="FI125" s="255"/>
      <c r="FJ125" s="255"/>
      <c r="FK125" s="255"/>
      <c r="FL125" s="255"/>
      <c r="FM125" s="255"/>
      <c r="FN125" s="255"/>
      <c r="FO125" s="255"/>
      <c r="FP125" s="255"/>
      <c r="FQ125" s="255"/>
      <c r="FR125" s="255"/>
      <c r="FS125" s="255"/>
      <c r="FT125" s="255"/>
      <c r="FU125" s="255"/>
      <c r="FV125" s="255"/>
      <c r="FW125" s="255"/>
      <c r="FX125" s="255"/>
      <c r="FY125" s="255"/>
      <c r="FZ125" s="255"/>
      <c r="GA125" s="255"/>
      <c r="GB125" s="255"/>
      <c r="GC125" s="255"/>
      <c r="GD125" s="255"/>
      <c r="GE125" s="255"/>
      <c r="GF125" s="255"/>
      <c r="GG125" s="255"/>
      <c r="GH125" s="255"/>
      <c r="GI125" s="255"/>
      <c r="GJ125" s="255"/>
      <c r="GK125" s="255"/>
      <c r="GL125" s="255"/>
      <c r="GM125" s="255"/>
      <c r="GN125" s="255"/>
      <c r="GO125" s="255"/>
      <c r="GP125" s="255"/>
      <c r="GQ125" s="255"/>
      <c r="GR125" s="255"/>
      <c r="GS125" s="255"/>
      <c r="GT125" s="255"/>
      <c r="GU125" s="255"/>
      <c r="GV125" s="255"/>
      <c r="GW125" s="255"/>
      <c r="GX125" s="255"/>
      <c r="GY125" s="255"/>
      <c r="GZ125" s="255"/>
      <c r="HA125" s="255"/>
      <c r="HB125" s="255"/>
      <c r="HC125" s="255"/>
      <c r="HD125" s="255"/>
      <c r="HE125" s="255"/>
      <c r="HF125" s="255"/>
      <c r="HG125" s="255"/>
      <c r="HH125" s="255"/>
      <c r="HI125" s="255"/>
      <c r="HJ125" s="255"/>
      <c r="HK125" s="255"/>
      <c r="HL125" s="255"/>
      <c r="HM125" s="255"/>
      <c r="HN125" s="255"/>
      <c r="HO125" s="255"/>
      <c r="HP125" s="255"/>
      <c r="HQ125" s="255"/>
      <c r="HR125" s="255"/>
      <c r="HS125" s="255"/>
      <c r="HT125" s="255"/>
      <c r="HU125" s="255"/>
      <c r="HV125" s="255"/>
      <c r="HW125" s="255"/>
      <c r="HX125" s="255"/>
      <c r="HY125" s="255"/>
      <c r="HZ125" s="255"/>
      <c r="IA125" s="255"/>
      <c r="IB125" s="255"/>
      <c r="IC125" s="255"/>
      <c r="ID125" s="255"/>
      <c r="IE125" s="255"/>
      <c r="IF125" s="255"/>
      <c r="IG125" s="255"/>
      <c r="IH125" s="255"/>
      <c r="II125" s="255"/>
      <c r="IJ125" s="255"/>
      <c r="IK125" s="255"/>
      <c r="IL125" s="255"/>
      <c r="IM125" s="255"/>
      <c r="IN125" s="255"/>
      <c r="IO125" s="255"/>
      <c r="IP125" s="255"/>
      <c r="IQ125" s="255"/>
      <c r="IR125" s="255"/>
      <c r="IS125" s="255"/>
      <c r="IT125" s="255"/>
      <c r="IU125" s="255"/>
      <c r="IV125" s="255"/>
    </row>
    <row r="126" spans="1:256" ht="22.5" customHeight="1">
      <c r="A126" s="270"/>
      <c r="B126" s="270"/>
      <c r="C126" s="270"/>
      <c r="D126" s="270"/>
      <c r="E126" s="255"/>
      <c r="F126" s="263" t="s">
        <v>482</v>
      </c>
      <c r="G126" s="1015"/>
      <c r="H126" s="1015"/>
      <c r="I126" s="1015"/>
      <c r="J126" s="1015"/>
      <c r="K126" s="1015"/>
      <c r="L126" s="263" t="s">
        <v>483</v>
      </c>
      <c r="M126" s="1015"/>
      <c r="N126" s="25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255"/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55"/>
      <c r="CX126" s="255"/>
      <c r="CY126" s="255"/>
      <c r="CZ126" s="255"/>
      <c r="DA126" s="255"/>
      <c r="DB126" s="255"/>
      <c r="DC126" s="255"/>
      <c r="DD126" s="255"/>
      <c r="DE126" s="255"/>
      <c r="DF126" s="255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55"/>
      <c r="EK126" s="255"/>
      <c r="EL126" s="255"/>
      <c r="EM126" s="255"/>
      <c r="EN126" s="255"/>
      <c r="EO126" s="255"/>
      <c r="EP126" s="255"/>
      <c r="EQ126" s="255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5"/>
      <c r="FD126" s="255"/>
      <c r="FE126" s="255"/>
      <c r="FF126" s="255"/>
      <c r="FG126" s="255"/>
      <c r="FH126" s="255"/>
      <c r="FI126" s="255"/>
      <c r="FJ126" s="255"/>
      <c r="FK126" s="255"/>
      <c r="FL126" s="255"/>
      <c r="FM126" s="255"/>
      <c r="FN126" s="255"/>
      <c r="FO126" s="255"/>
      <c r="FP126" s="255"/>
      <c r="FQ126" s="255"/>
      <c r="FR126" s="255"/>
      <c r="FS126" s="255"/>
      <c r="FT126" s="255"/>
      <c r="FU126" s="255"/>
      <c r="FV126" s="255"/>
      <c r="FW126" s="255"/>
      <c r="FX126" s="255"/>
      <c r="FY126" s="255"/>
      <c r="FZ126" s="255"/>
      <c r="GA126" s="255"/>
      <c r="GB126" s="255"/>
      <c r="GC126" s="255"/>
      <c r="GD126" s="255"/>
      <c r="GE126" s="255"/>
      <c r="GF126" s="255"/>
      <c r="GG126" s="255"/>
      <c r="GH126" s="255"/>
      <c r="GI126" s="255"/>
      <c r="GJ126" s="255"/>
      <c r="GK126" s="255"/>
      <c r="GL126" s="255"/>
      <c r="GM126" s="255"/>
      <c r="GN126" s="255"/>
      <c r="GO126" s="255"/>
      <c r="GP126" s="255"/>
      <c r="GQ126" s="255"/>
      <c r="GR126" s="255"/>
      <c r="GS126" s="255"/>
      <c r="GT126" s="255"/>
      <c r="GU126" s="255"/>
      <c r="GV126" s="255"/>
      <c r="GW126" s="255"/>
      <c r="GX126" s="255"/>
      <c r="GY126" s="255"/>
      <c r="GZ126" s="255"/>
      <c r="HA126" s="255"/>
      <c r="HB126" s="255"/>
      <c r="HC126" s="255"/>
      <c r="HD126" s="255"/>
      <c r="HE126" s="255"/>
      <c r="HF126" s="255"/>
      <c r="HG126" s="255"/>
      <c r="HH126" s="255"/>
      <c r="HI126" s="255"/>
      <c r="HJ126" s="255"/>
      <c r="HK126" s="255"/>
      <c r="HL126" s="255"/>
      <c r="HM126" s="255"/>
      <c r="HN126" s="255"/>
      <c r="HO126" s="255"/>
      <c r="HP126" s="255"/>
      <c r="HQ126" s="255"/>
      <c r="HR126" s="255"/>
      <c r="HS126" s="255"/>
      <c r="HT126" s="255"/>
      <c r="HU126" s="255"/>
      <c r="HV126" s="255"/>
      <c r="HW126" s="255"/>
      <c r="HX126" s="255"/>
      <c r="HY126" s="255"/>
      <c r="HZ126" s="255"/>
      <c r="IA126" s="255"/>
      <c r="IB126" s="255"/>
      <c r="IC126" s="255"/>
      <c r="ID126" s="255"/>
      <c r="IE126" s="255"/>
      <c r="IF126" s="255"/>
      <c r="IG126" s="255"/>
      <c r="IH126" s="255"/>
      <c r="II126" s="255"/>
      <c r="IJ126" s="255"/>
      <c r="IK126" s="255"/>
      <c r="IL126" s="255"/>
      <c r="IM126" s="255"/>
      <c r="IN126" s="255"/>
      <c r="IO126" s="255"/>
      <c r="IP126" s="255"/>
      <c r="IQ126" s="255"/>
      <c r="IR126" s="255"/>
      <c r="IS126" s="255"/>
      <c r="IT126" s="255"/>
      <c r="IU126" s="255"/>
      <c r="IV126" s="255"/>
    </row>
    <row r="127" spans="1:256" ht="22.5" customHeight="1">
      <c r="A127" s="270"/>
      <c r="B127" s="270"/>
      <c r="C127" s="270"/>
      <c r="D127" s="255"/>
      <c r="E127" s="1022"/>
      <c r="F127" s="263" t="s">
        <v>484</v>
      </c>
      <c r="G127" s="1015"/>
      <c r="H127" s="1015"/>
      <c r="I127" s="1015"/>
      <c r="J127" s="1015"/>
      <c r="K127" s="1015"/>
      <c r="L127" s="263" t="s">
        <v>485</v>
      </c>
      <c r="M127" s="1015"/>
      <c r="N127" s="25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5"/>
      <c r="CC127" s="255"/>
      <c r="CD127" s="255"/>
      <c r="CE127" s="255"/>
      <c r="CF127" s="255"/>
      <c r="CG127" s="255"/>
      <c r="CH127" s="255"/>
      <c r="CI127" s="255"/>
      <c r="CJ127" s="255"/>
      <c r="CK127" s="255"/>
      <c r="CL127" s="255"/>
      <c r="CM127" s="255"/>
      <c r="CN127" s="255"/>
      <c r="CO127" s="255"/>
      <c r="CP127" s="255"/>
      <c r="CQ127" s="255"/>
      <c r="CR127" s="255"/>
      <c r="CS127" s="255"/>
      <c r="CT127" s="255"/>
      <c r="CU127" s="255"/>
      <c r="CV127" s="255"/>
      <c r="CW127" s="255"/>
      <c r="CX127" s="255"/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5"/>
      <c r="DQ127" s="255"/>
      <c r="DR127" s="255"/>
      <c r="DS127" s="255"/>
      <c r="DT127" s="255"/>
      <c r="DU127" s="255"/>
      <c r="DV127" s="255"/>
      <c r="DW127" s="255"/>
      <c r="DX127" s="255"/>
      <c r="DY127" s="255"/>
      <c r="DZ127" s="255"/>
      <c r="EA127" s="255"/>
      <c r="EB127" s="255"/>
      <c r="EC127" s="255"/>
      <c r="ED127" s="255"/>
      <c r="EE127" s="255"/>
      <c r="EF127" s="255"/>
      <c r="EG127" s="255"/>
      <c r="EH127" s="255"/>
      <c r="EI127" s="255"/>
      <c r="EJ127" s="255"/>
      <c r="EK127" s="255"/>
      <c r="EL127" s="255"/>
      <c r="EM127" s="255"/>
      <c r="EN127" s="255"/>
      <c r="EO127" s="255"/>
      <c r="EP127" s="255"/>
      <c r="EQ127" s="255"/>
      <c r="ER127" s="255"/>
      <c r="ES127" s="255"/>
      <c r="ET127" s="255"/>
      <c r="EU127" s="255"/>
      <c r="EV127" s="255"/>
      <c r="EW127" s="255"/>
      <c r="EX127" s="255"/>
      <c r="EY127" s="255"/>
      <c r="EZ127" s="255"/>
      <c r="FA127" s="255"/>
      <c r="FB127" s="255"/>
      <c r="FC127" s="255"/>
      <c r="FD127" s="255"/>
      <c r="FE127" s="255"/>
      <c r="FF127" s="255"/>
      <c r="FG127" s="255"/>
      <c r="FH127" s="255"/>
      <c r="FI127" s="255"/>
      <c r="FJ127" s="255"/>
      <c r="FK127" s="255"/>
      <c r="FL127" s="255"/>
      <c r="FM127" s="255"/>
      <c r="FN127" s="255"/>
      <c r="FO127" s="255"/>
      <c r="FP127" s="255"/>
      <c r="FQ127" s="255"/>
      <c r="FR127" s="255"/>
      <c r="FS127" s="255"/>
      <c r="FT127" s="255"/>
      <c r="FU127" s="255"/>
      <c r="FV127" s="255"/>
      <c r="FW127" s="255"/>
      <c r="FX127" s="255"/>
      <c r="FY127" s="255"/>
      <c r="FZ127" s="255"/>
      <c r="GA127" s="255"/>
      <c r="GB127" s="255"/>
      <c r="GC127" s="255"/>
      <c r="GD127" s="255"/>
      <c r="GE127" s="255"/>
      <c r="GF127" s="255"/>
      <c r="GG127" s="255"/>
      <c r="GH127" s="255"/>
      <c r="GI127" s="255"/>
      <c r="GJ127" s="255"/>
      <c r="GK127" s="255"/>
      <c r="GL127" s="255"/>
      <c r="GM127" s="255"/>
      <c r="GN127" s="255"/>
      <c r="GO127" s="255"/>
      <c r="GP127" s="255"/>
      <c r="GQ127" s="255"/>
      <c r="GR127" s="255"/>
      <c r="GS127" s="255"/>
      <c r="GT127" s="255"/>
      <c r="GU127" s="255"/>
      <c r="GV127" s="255"/>
      <c r="GW127" s="255"/>
      <c r="GX127" s="255"/>
      <c r="GY127" s="255"/>
      <c r="GZ127" s="255"/>
      <c r="HA127" s="255"/>
      <c r="HB127" s="255"/>
      <c r="HC127" s="255"/>
      <c r="HD127" s="255"/>
      <c r="HE127" s="255"/>
      <c r="HF127" s="255"/>
      <c r="HG127" s="255"/>
      <c r="HH127" s="255"/>
      <c r="HI127" s="255"/>
      <c r="HJ127" s="255"/>
      <c r="HK127" s="255"/>
      <c r="HL127" s="255"/>
      <c r="HM127" s="255"/>
      <c r="HN127" s="255"/>
      <c r="HO127" s="255"/>
      <c r="HP127" s="255"/>
      <c r="HQ127" s="255"/>
      <c r="HR127" s="255"/>
      <c r="HS127" s="255"/>
      <c r="HT127" s="255"/>
      <c r="HU127" s="255"/>
      <c r="HV127" s="255"/>
      <c r="HW127" s="255"/>
      <c r="HX127" s="255"/>
      <c r="HY127" s="255"/>
      <c r="HZ127" s="255"/>
      <c r="IA127" s="255"/>
      <c r="IB127" s="255"/>
      <c r="IC127" s="255"/>
      <c r="ID127" s="255"/>
      <c r="IE127" s="255"/>
      <c r="IF127" s="255"/>
      <c r="IG127" s="255"/>
      <c r="IH127" s="255"/>
      <c r="II127" s="255"/>
      <c r="IJ127" s="255"/>
      <c r="IK127" s="255"/>
      <c r="IL127" s="255"/>
      <c r="IM127" s="255"/>
      <c r="IN127" s="255"/>
      <c r="IO127" s="255"/>
      <c r="IP127" s="255"/>
      <c r="IQ127" s="255"/>
      <c r="IR127" s="255"/>
      <c r="IS127" s="255"/>
      <c r="IT127" s="255"/>
      <c r="IU127" s="255"/>
      <c r="IV127" s="255"/>
    </row>
    <row r="128" spans="1:256" ht="22.5" customHeight="1">
      <c r="A128" s="270"/>
      <c r="B128" s="270"/>
      <c r="C128" s="255"/>
      <c r="D128" s="255"/>
      <c r="E128" s="270"/>
      <c r="F128" s="263" t="s">
        <v>486</v>
      </c>
      <c r="G128" s="31"/>
      <c r="H128" s="268"/>
      <c r="I128" s="31"/>
      <c r="J128" s="27"/>
      <c r="K128" s="31"/>
      <c r="L128" s="263" t="s">
        <v>52</v>
      </c>
      <c r="M128" s="31"/>
      <c r="N128" s="255"/>
      <c r="O128" s="31"/>
      <c r="P128" s="31"/>
      <c r="Q128" s="31"/>
      <c r="R128" s="31"/>
      <c r="S128" s="31"/>
      <c r="T128" s="1015"/>
      <c r="U128" s="1015"/>
      <c r="V128" s="1015"/>
      <c r="W128" s="101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  <c r="BJ128" s="255"/>
      <c r="BK128" s="255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  <c r="CB128" s="255"/>
      <c r="CC128" s="255"/>
      <c r="CD128" s="255"/>
      <c r="CE128" s="255"/>
      <c r="CF128" s="255"/>
      <c r="CG128" s="255"/>
      <c r="CH128" s="255"/>
      <c r="CI128" s="255"/>
      <c r="CJ128" s="255"/>
      <c r="CK128" s="255"/>
      <c r="CL128" s="255"/>
      <c r="CM128" s="255"/>
      <c r="CN128" s="255"/>
      <c r="CO128" s="255"/>
      <c r="CP128" s="255"/>
      <c r="CQ128" s="255"/>
      <c r="CR128" s="255"/>
      <c r="CS128" s="255"/>
      <c r="CT128" s="255"/>
      <c r="CU128" s="255"/>
      <c r="CV128" s="255"/>
      <c r="CW128" s="255"/>
      <c r="CX128" s="255"/>
      <c r="CY128" s="255"/>
      <c r="CZ128" s="255"/>
      <c r="DA128" s="255"/>
      <c r="DB128" s="255"/>
      <c r="DC128" s="255"/>
      <c r="DD128" s="255"/>
      <c r="DE128" s="255"/>
      <c r="DF128" s="255"/>
      <c r="DG128" s="255"/>
      <c r="DH128" s="255"/>
      <c r="DI128" s="255"/>
      <c r="DJ128" s="255"/>
      <c r="DK128" s="255"/>
      <c r="DL128" s="255"/>
      <c r="DM128" s="255"/>
      <c r="DN128" s="255"/>
      <c r="DO128" s="255"/>
      <c r="DP128" s="255"/>
      <c r="DQ128" s="255"/>
      <c r="DR128" s="255"/>
      <c r="DS128" s="255"/>
      <c r="DT128" s="255"/>
      <c r="DU128" s="255"/>
      <c r="DV128" s="255"/>
      <c r="DW128" s="255"/>
      <c r="DX128" s="255"/>
      <c r="DY128" s="255"/>
      <c r="DZ128" s="255"/>
      <c r="EA128" s="255"/>
      <c r="EB128" s="255"/>
      <c r="EC128" s="255"/>
      <c r="ED128" s="255"/>
      <c r="EE128" s="255"/>
      <c r="EF128" s="255"/>
      <c r="EG128" s="255"/>
      <c r="EH128" s="255"/>
      <c r="EI128" s="255"/>
      <c r="EJ128" s="255"/>
      <c r="EK128" s="255"/>
      <c r="EL128" s="255"/>
      <c r="EM128" s="255"/>
      <c r="EN128" s="255"/>
      <c r="EO128" s="255"/>
      <c r="EP128" s="255"/>
      <c r="EQ128" s="255"/>
      <c r="ER128" s="255"/>
      <c r="ES128" s="255"/>
      <c r="ET128" s="255"/>
      <c r="EU128" s="255"/>
      <c r="EV128" s="255"/>
      <c r="EW128" s="255"/>
      <c r="EX128" s="255"/>
      <c r="EY128" s="255"/>
      <c r="EZ128" s="255"/>
      <c r="FA128" s="255"/>
      <c r="FB128" s="255"/>
      <c r="FC128" s="255"/>
      <c r="FD128" s="255"/>
      <c r="FE128" s="255"/>
      <c r="FF128" s="255"/>
      <c r="FG128" s="255"/>
      <c r="FH128" s="255"/>
      <c r="FI128" s="255"/>
      <c r="FJ128" s="255"/>
      <c r="FK128" s="255"/>
      <c r="FL128" s="255"/>
      <c r="FM128" s="255"/>
      <c r="FN128" s="255"/>
      <c r="FO128" s="255"/>
      <c r="FP128" s="255"/>
      <c r="FQ128" s="255"/>
      <c r="FR128" s="255"/>
      <c r="FS128" s="255"/>
      <c r="FT128" s="255"/>
      <c r="FU128" s="255"/>
      <c r="FV128" s="255"/>
      <c r="FW128" s="255"/>
      <c r="FX128" s="255"/>
      <c r="FY128" s="255"/>
      <c r="FZ128" s="255"/>
      <c r="GA128" s="255"/>
      <c r="GB128" s="255"/>
      <c r="GC128" s="255"/>
      <c r="GD128" s="255"/>
      <c r="GE128" s="255"/>
      <c r="GF128" s="255"/>
      <c r="GG128" s="255"/>
      <c r="GH128" s="255"/>
      <c r="GI128" s="255"/>
      <c r="GJ128" s="255"/>
      <c r="GK128" s="255"/>
      <c r="GL128" s="255"/>
      <c r="GM128" s="255"/>
      <c r="GN128" s="255"/>
      <c r="GO128" s="255"/>
      <c r="GP128" s="255"/>
      <c r="GQ128" s="255"/>
      <c r="GR128" s="255"/>
      <c r="GS128" s="255"/>
      <c r="GT128" s="255"/>
      <c r="GU128" s="255"/>
      <c r="GV128" s="255"/>
      <c r="GW128" s="255"/>
      <c r="GX128" s="255"/>
      <c r="GY128" s="255"/>
      <c r="GZ128" s="255"/>
      <c r="HA128" s="255"/>
      <c r="HB128" s="255"/>
      <c r="HC128" s="255"/>
      <c r="HD128" s="255"/>
      <c r="HE128" s="255"/>
      <c r="HF128" s="255"/>
      <c r="HG128" s="255"/>
      <c r="HH128" s="255"/>
      <c r="HI128" s="255"/>
      <c r="HJ128" s="255"/>
      <c r="HK128" s="255"/>
      <c r="HL128" s="255"/>
      <c r="HM128" s="255"/>
      <c r="HN128" s="255"/>
      <c r="HO128" s="255"/>
      <c r="HP128" s="255"/>
      <c r="HQ128" s="255"/>
      <c r="HR128" s="255"/>
      <c r="HS128" s="255"/>
      <c r="HT128" s="255"/>
      <c r="HU128" s="255"/>
      <c r="HV128" s="255"/>
      <c r="HW128" s="255"/>
      <c r="HX128" s="255"/>
      <c r="HY128" s="255"/>
      <c r="HZ128" s="255"/>
      <c r="IA128" s="255"/>
      <c r="IB128" s="255"/>
      <c r="IC128" s="255"/>
      <c r="ID128" s="255"/>
      <c r="IE128" s="255"/>
      <c r="IF128" s="255"/>
      <c r="IG128" s="255"/>
      <c r="IH128" s="255"/>
      <c r="II128" s="255"/>
      <c r="IJ128" s="255"/>
      <c r="IK128" s="255"/>
      <c r="IL128" s="255"/>
      <c r="IM128" s="255"/>
      <c r="IN128" s="255"/>
      <c r="IO128" s="255"/>
      <c r="IP128" s="255"/>
      <c r="IQ128" s="255"/>
      <c r="IR128" s="255"/>
      <c r="IS128" s="255"/>
      <c r="IT128" s="255"/>
      <c r="IU128" s="255"/>
      <c r="IV128" s="255"/>
    </row>
    <row r="129" spans="1:256" ht="22.5" customHeight="1">
      <c r="A129" s="270"/>
      <c r="B129" s="270"/>
      <c r="C129" s="255"/>
      <c r="D129" s="255"/>
      <c r="E129" s="270"/>
      <c r="F129" s="263" t="s">
        <v>487</v>
      </c>
      <c r="G129" s="31"/>
      <c r="H129" s="268"/>
      <c r="I129" s="31"/>
      <c r="J129" s="27"/>
      <c r="K129" s="31"/>
      <c r="L129" s="263" t="s">
        <v>488</v>
      </c>
      <c r="M129" s="31"/>
      <c r="N129" s="255"/>
      <c r="O129" s="31"/>
      <c r="P129" s="31"/>
      <c r="Q129" s="31"/>
      <c r="R129" s="31"/>
      <c r="S129" s="31"/>
      <c r="T129" s="1015"/>
      <c r="U129" s="1015"/>
      <c r="V129" s="1015"/>
      <c r="W129" s="101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5"/>
      <c r="CC129" s="255"/>
      <c r="CD129" s="255"/>
      <c r="CE129" s="255"/>
      <c r="CF129" s="255"/>
      <c r="CG129" s="255"/>
      <c r="CH129" s="255"/>
      <c r="CI129" s="255"/>
      <c r="CJ129" s="255"/>
      <c r="CK129" s="255"/>
      <c r="CL129" s="255"/>
      <c r="CM129" s="255"/>
      <c r="CN129" s="255"/>
      <c r="CO129" s="255"/>
      <c r="CP129" s="255"/>
      <c r="CQ129" s="255"/>
      <c r="CR129" s="255"/>
      <c r="CS129" s="255"/>
      <c r="CT129" s="255"/>
      <c r="CU129" s="255"/>
      <c r="CV129" s="255"/>
      <c r="CW129" s="255"/>
      <c r="CX129" s="255"/>
      <c r="CY129" s="255"/>
      <c r="CZ129" s="255"/>
      <c r="DA129" s="255"/>
      <c r="DB129" s="255"/>
      <c r="DC129" s="255"/>
      <c r="DD129" s="255"/>
      <c r="DE129" s="255"/>
      <c r="DF129" s="255"/>
      <c r="DG129" s="255"/>
      <c r="DH129" s="255"/>
      <c r="DI129" s="255"/>
      <c r="DJ129" s="255"/>
      <c r="DK129" s="255"/>
      <c r="DL129" s="255"/>
      <c r="DM129" s="255"/>
      <c r="DN129" s="255"/>
      <c r="DO129" s="255"/>
      <c r="DP129" s="255"/>
      <c r="DQ129" s="255"/>
      <c r="DR129" s="255"/>
      <c r="DS129" s="255"/>
      <c r="DT129" s="255"/>
      <c r="DU129" s="255"/>
      <c r="DV129" s="255"/>
      <c r="DW129" s="255"/>
      <c r="DX129" s="255"/>
      <c r="DY129" s="255"/>
      <c r="DZ129" s="255"/>
      <c r="EA129" s="255"/>
      <c r="EB129" s="255"/>
      <c r="EC129" s="255"/>
      <c r="ED129" s="255"/>
      <c r="EE129" s="255"/>
      <c r="EF129" s="255"/>
      <c r="EG129" s="255"/>
      <c r="EH129" s="255"/>
      <c r="EI129" s="255"/>
      <c r="EJ129" s="255"/>
      <c r="EK129" s="255"/>
      <c r="EL129" s="255"/>
      <c r="EM129" s="255"/>
      <c r="EN129" s="255"/>
      <c r="EO129" s="255"/>
      <c r="EP129" s="255"/>
      <c r="EQ129" s="255"/>
      <c r="ER129" s="255"/>
      <c r="ES129" s="255"/>
      <c r="ET129" s="255"/>
      <c r="EU129" s="255"/>
      <c r="EV129" s="255"/>
      <c r="EW129" s="255"/>
      <c r="EX129" s="255"/>
      <c r="EY129" s="255"/>
      <c r="EZ129" s="255"/>
      <c r="FA129" s="255"/>
      <c r="FB129" s="255"/>
      <c r="FC129" s="255"/>
      <c r="FD129" s="255"/>
      <c r="FE129" s="255"/>
      <c r="FF129" s="255"/>
      <c r="FG129" s="255"/>
      <c r="FH129" s="255"/>
      <c r="FI129" s="255"/>
      <c r="FJ129" s="255"/>
      <c r="FK129" s="255"/>
      <c r="FL129" s="255"/>
      <c r="FM129" s="255"/>
      <c r="FN129" s="255"/>
      <c r="FO129" s="255"/>
      <c r="FP129" s="255"/>
      <c r="FQ129" s="255"/>
      <c r="FR129" s="255"/>
      <c r="FS129" s="255"/>
      <c r="FT129" s="255"/>
      <c r="FU129" s="255"/>
      <c r="FV129" s="255"/>
      <c r="FW129" s="255"/>
      <c r="FX129" s="255"/>
      <c r="FY129" s="255"/>
      <c r="FZ129" s="255"/>
      <c r="GA129" s="255"/>
      <c r="GB129" s="255"/>
      <c r="GC129" s="255"/>
      <c r="GD129" s="255"/>
      <c r="GE129" s="255"/>
      <c r="GF129" s="255"/>
      <c r="GG129" s="255"/>
      <c r="GH129" s="255"/>
      <c r="GI129" s="255"/>
      <c r="GJ129" s="255"/>
      <c r="GK129" s="255"/>
      <c r="GL129" s="255"/>
      <c r="GM129" s="255"/>
      <c r="GN129" s="255"/>
      <c r="GO129" s="255"/>
      <c r="GP129" s="255"/>
      <c r="GQ129" s="255"/>
      <c r="GR129" s="255"/>
      <c r="GS129" s="255"/>
      <c r="GT129" s="255"/>
      <c r="GU129" s="255"/>
      <c r="GV129" s="255"/>
      <c r="GW129" s="255"/>
      <c r="GX129" s="255"/>
      <c r="GY129" s="255"/>
      <c r="GZ129" s="255"/>
      <c r="HA129" s="255"/>
      <c r="HB129" s="255"/>
      <c r="HC129" s="255"/>
      <c r="HD129" s="255"/>
      <c r="HE129" s="255"/>
      <c r="HF129" s="255"/>
      <c r="HG129" s="255"/>
      <c r="HH129" s="255"/>
      <c r="HI129" s="255"/>
      <c r="HJ129" s="255"/>
      <c r="HK129" s="255"/>
      <c r="HL129" s="255"/>
      <c r="HM129" s="255"/>
      <c r="HN129" s="255"/>
      <c r="HO129" s="255"/>
      <c r="HP129" s="255"/>
      <c r="HQ129" s="255"/>
      <c r="HR129" s="255"/>
      <c r="HS129" s="255"/>
      <c r="HT129" s="255"/>
      <c r="HU129" s="255"/>
      <c r="HV129" s="255"/>
      <c r="HW129" s="255"/>
      <c r="HX129" s="255"/>
      <c r="HY129" s="255"/>
      <c r="HZ129" s="255"/>
      <c r="IA129" s="255"/>
      <c r="IB129" s="255"/>
      <c r="IC129" s="255"/>
      <c r="ID129" s="255"/>
      <c r="IE129" s="255"/>
      <c r="IF129" s="255"/>
      <c r="IG129" s="255"/>
      <c r="IH129" s="255"/>
      <c r="II129" s="255"/>
      <c r="IJ129" s="255"/>
      <c r="IK129" s="255"/>
      <c r="IL129" s="255"/>
      <c r="IM129" s="255"/>
      <c r="IN129" s="255"/>
      <c r="IO129" s="255"/>
      <c r="IP129" s="255"/>
      <c r="IQ129" s="255"/>
      <c r="IR129" s="255"/>
      <c r="IS129" s="255"/>
      <c r="IT129" s="255"/>
      <c r="IU129" s="255"/>
      <c r="IV129" s="255"/>
    </row>
    <row r="130" spans="1:256" ht="22.5" customHeight="1">
      <c r="A130" s="270"/>
      <c r="B130" s="270"/>
      <c r="C130" s="255"/>
      <c r="D130" s="255"/>
      <c r="E130" s="270"/>
      <c r="F130" s="263" t="s">
        <v>490</v>
      </c>
      <c r="G130" s="31"/>
      <c r="H130" s="268"/>
      <c r="I130" s="31"/>
      <c r="J130" s="27"/>
      <c r="K130" s="31"/>
      <c r="L130" s="263" t="s">
        <v>491</v>
      </c>
      <c r="M130" s="31"/>
      <c r="N130" s="255"/>
      <c r="O130" s="31"/>
      <c r="P130" s="31"/>
      <c r="Q130" s="31"/>
      <c r="R130" s="31"/>
      <c r="S130" s="31"/>
      <c r="T130" s="1015"/>
      <c r="U130" s="1015"/>
      <c r="V130" s="1015"/>
      <c r="W130" s="101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5"/>
      <c r="CC130" s="255"/>
      <c r="CD130" s="255"/>
      <c r="CE130" s="255"/>
      <c r="CF130" s="255"/>
      <c r="CG130" s="255"/>
      <c r="CH130" s="255"/>
      <c r="CI130" s="255"/>
      <c r="CJ130" s="255"/>
      <c r="CK130" s="255"/>
      <c r="CL130" s="255"/>
      <c r="CM130" s="255"/>
      <c r="CN130" s="255"/>
      <c r="CO130" s="255"/>
      <c r="CP130" s="255"/>
      <c r="CQ130" s="255"/>
      <c r="CR130" s="255"/>
      <c r="CS130" s="255"/>
      <c r="CT130" s="255"/>
      <c r="CU130" s="255"/>
      <c r="CV130" s="255"/>
      <c r="CW130" s="255"/>
      <c r="CX130" s="255"/>
      <c r="CY130" s="255"/>
      <c r="CZ130" s="255"/>
      <c r="DA130" s="255"/>
      <c r="DB130" s="255"/>
      <c r="DC130" s="255"/>
      <c r="DD130" s="255"/>
      <c r="DE130" s="255"/>
      <c r="DF130" s="255"/>
      <c r="DG130" s="255"/>
      <c r="DH130" s="255"/>
      <c r="DI130" s="255"/>
      <c r="DJ130" s="255"/>
      <c r="DK130" s="255"/>
      <c r="DL130" s="255"/>
      <c r="DM130" s="255"/>
      <c r="DN130" s="255"/>
      <c r="DO130" s="255"/>
      <c r="DP130" s="255"/>
      <c r="DQ130" s="255"/>
      <c r="DR130" s="255"/>
      <c r="DS130" s="255"/>
      <c r="DT130" s="255"/>
      <c r="DU130" s="255"/>
      <c r="DV130" s="255"/>
      <c r="DW130" s="255"/>
      <c r="DX130" s="255"/>
      <c r="DY130" s="255"/>
      <c r="DZ130" s="255"/>
      <c r="EA130" s="255"/>
      <c r="EB130" s="255"/>
      <c r="EC130" s="255"/>
      <c r="ED130" s="255"/>
      <c r="EE130" s="255"/>
      <c r="EF130" s="255"/>
      <c r="EG130" s="255"/>
      <c r="EH130" s="255"/>
      <c r="EI130" s="255"/>
      <c r="EJ130" s="255"/>
      <c r="EK130" s="255"/>
      <c r="EL130" s="255"/>
      <c r="EM130" s="255"/>
      <c r="EN130" s="255"/>
      <c r="EO130" s="255"/>
      <c r="EP130" s="255"/>
      <c r="EQ130" s="255"/>
      <c r="ER130" s="255"/>
      <c r="ES130" s="255"/>
      <c r="ET130" s="255"/>
      <c r="EU130" s="255"/>
      <c r="EV130" s="255"/>
      <c r="EW130" s="255"/>
      <c r="EX130" s="255"/>
      <c r="EY130" s="255"/>
      <c r="EZ130" s="255"/>
      <c r="FA130" s="255"/>
      <c r="FB130" s="255"/>
      <c r="FC130" s="255"/>
      <c r="FD130" s="255"/>
      <c r="FE130" s="255"/>
      <c r="FF130" s="255"/>
      <c r="FG130" s="255"/>
      <c r="FH130" s="255"/>
      <c r="FI130" s="255"/>
      <c r="FJ130" s="255"/>
      <c r="FK130" s="255"/>
      <c r="FL130" s="255"/>
      <c r="FM130" s="255"/>
      <c r="FN130" s="255"/>
      <c r="FO130" s="255"/>
      <c r="FP130" s="255"/>
      <c r="FQ130" s="255"/>
      <c r="FR130" s="255"/>
      <c r="FS130" s="255"/>
      <c r="FT130" s="255"/>
      <c r="FU130" s="255"/>
      <c r="FV130" s="255"/>
      <c r="FW130" s="255"/>
      <c r="FX130" s="255"/>
      <c r="FY130" s="255"/>
      <c r="FZ130" s="255"/>
      <c r="GA130" s="255"/>
      <c r="GB130" s="255"/>
      <c r="GC130" s="255"/>
      <c r="GD130" s="255"/>
      <c r="GE130" s="255"/>
      <c r="GF130" s="255"/>
      <c r="GG130" s="255"/>
      <c r="GH130" s="255"/>
      <c r="GI130" s="255"/>
      <c r="GJ130" s="255"/>
      <c r="GK130" s="255"/>
      <c r="GL130" s="255"/>
      <c r="GM130" s="255"/>
      <c r="GN130" s="255"/>
      <c r="GO130" s="255"/>
      <c r="GP130" s="255"/>
      <c r="GQ130" s="255"/>
      <c r="GR130" s="255"/>
      <c r="GS130" s="255"/>
      <c r="GT130" s="255"/>
      <c r="GU130" s="255"/>
      <c r="GV130" s="255"/>
      <c r="GW130" s="255"/>
      <c r="GX130" s="255"/>
      <c r="GY130" s="255"/>
      <c r="GZ130" s="255"/>
      <c r="HA130" s="255"/>
      <c r="HB130" s="255"/>
      <c r="HC130" s="255"/>
      <c r="HD130" s="255"/>
      <c r="HE130" s="255"/>
      <c r="HF130" s="255"/>
      <c r="HG130" s="255"/>
      <c r="HH130" s="255"/>
      <c r="HI130" s="255"/>
      <c r="HJ130" s="255"/>
      <c r="HK130" s="255"/>
      <c r="HL130" s="255"/>
      <c r="HM130" s="255"/>
      <c r="HN130" s="255"/>
      <c r="HO130" s="255"/>
      <c r="HP130" s="255"/>
      <c r="HQ130" s="255"/>
      <c r="HR130" s="255"/>
      <c r="HS130" s="255"/>
      <c r="HT130" s="255"/>
      <c r="HU130" s="255"/>
      <c r="HV130" s="255"/>
      <c r="HW130" s="255"/>
      <c r="HX130" s="255"/>
      <c r="HY130" s="255"/>
      <c r="HZ130" s="255"/>
      <c r="IA130" s="255"/>
      <c r="IB130" s="255"/>
      <c r="IC130" s="255"/>
      <c r="ID130" s="255"/>
      <c r="IE130" s="255"/>
      <c r="IF130" s="255"/>
      <c r="IG130" s="255"/>
      <c r="IH130" s="255"/>
      <c r="II130" s="255"/>
      <c r="IJ130" s="255"/>
      <c r="IK130" s="255"/>
      <c r="IL130" s="255"/>
      <c r="IM130" s="255"/>
      <c r="IN130" s="255"/>
      <c r="IO130" s="255"/>
      <c r="IP130" s="255"/>
      <c r="IQ130" s="255"/>
      <c r="IR130" s="255"/>
      <c r="IS130" s="255"/>
      <c r="IT130" s="255"/>
      <c r="IU130" s="255"/>
      <c r="IV130" s="255"/>
    </row>
    <row r="131" spans="1:256" ht="22.5" customHeight="1">
      <c r="A131" s="270"/>
      <c r="B131" s="270"/>
      <c r="C131" s="255"/>
      <c r="D131" s="255"/>
      <c r="E131" s="270"/>
      <c r="F131" s="263" t="s">
        <v>492</v>
      </c>
      <c r="G131" s="31"/>
      <c r="H131" s="268"/>
      <c r="I131" s="31"/>
      <c r="J131" s="27"/>
      <c r="K131" s="31"/>
      <c r="L131" s="263" t="s">
        <v>493</v>
      </c>
      <c r="M131" s="31"/>
      <c r="N131" s="255"/>
      <c r="O131" s="31"/>
      <c r="P131" s="31"/>
      <c r="Q131" s="31"/>
      <c r="R131" s="31"/>
      <c r="S131" s="31"/>
      <c r="T131" s="1015"/>
      <c r="U131" s="1015"/>
      <c r="V131" s="1015"/>
      <c r="W131" s="101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5"/>
      <c r="CC131" s="255"/>
      <c r="CD131" s="255"/>
      <c r="CE131" s="255"/>
      <c r="CF131" s="255"/>
      <c r="CG131" s="255"/>
      <c r="CH131" s="255"/>
      <c r="CI131" s="255"/>
      <c r="CJ131" s="255"/>
      <c r="CK131" s="255"/>
      <c r="CL131" s="255"/>
      <c r="CM131" s="255"/>
      <c r="CN131" s="255"/>
      <c r="CO131" s="255"/>
      <c r="CP131" s="255"/>
      <c r="CQ131" s="255"/>
      <c r="CR131" s="255"/>
      <c r="CS131" s="255"/>
      <c r="CT131" s="255"/>
      <c r="CU131" s="255"/>
      <c r="CV131" s="255"/>
      <c r="CW131" s="255"/>
      <c r="CX131" s="255"/>
      <c r="CY131" s="255"/>
      <c r="CZ131" s="255"/>
      <c r="DA131" s="255"/>
      <c r="DB131" s="255"/>
      <c r="DC131" s="255"/>
      <c r="DD131" s="255"/>
      <c r="DE131" s="255"/>
      <c r="DF131" s="255"/>
      <c r="DG131" s="255"/>
      <c r="DH131" s="255"/>
      <c r="DI131" s="255"/>
      <c r="DJ131" s="255"/>
      <c r="DK131" s="255"/>
      <c r="DL131" s="255"/>
      <c r="DM131" s="255"/>
      <c r="DN131" s="255"/>
      <c r="DO131" s="255"/>
      <c r="DP131" s="255"/>
      <c r="DQ131" s="255"/>
      <c r="DR131" s="255"/>
      <c r="DS131" s="255"/>
      <c r="DT131" s="255"/>
      <c r="DU131" s="255"/>
      <c r="DV131" s="255"/>
      <c r="DW131" s="255"/>
      <c r="DX131" s="255"/>
      <c r="DY131" s="255"/>
      <c r="DZ131" s="255"/>
      <c r="EA131" s="255"/>
      <c r="EB131" s="255"/>
      <c r="EC131" s="255"/>
      <c r="ED131" s="255"/>
      <c r="EE131" s="255"/>
      <c r="EF131" s="255"/>
      <c r="EG131" s="255"/>
      <c r="EH131" s="255"/>
      <c r="EI131" s="255"/>
      <c r="EJ131" s="255"/>
      <c r="EK131" s="255"/>
      <c r="EL131" s="255"/>
      <c r="EM131" s="255"/>
      <c r="EN131" s="255"/>
      <c r="EO131" s="255"/>
      <c r="EP131" s="255"/>
      <c r="EQ131" s="255"/>
      <c r="ER131" s="255"/>
      <c r="ES131" s="255"/>
      <c r="ET131" s="255"/>
      <c r="EU131" s="255"/>
      <c r="EV131" s="255"/>
      <c r="EW131" s="255"/>
      <c r="EX131" s="255"/>
      <c r="EY131" s="255"/>
      <c r="EZ131" s="255"/>
      <c r="FA131" s="255"/>
      <c r="FB131" s="255"/>
      <c r="FC131" s="255"/>
      <c r="FD131" s="255"/>
      <c r="FE131" s="255"/>
      <c r="FF131" s="255"/>
      <c r="FG131" s="255"/>
      <c r="FH131" s="255"/>
      <c r="FI131" s="255"/>
      <c r="FJ131" s="255"/>
      <c r="FK131" s="255"/>
      <c r="FL131" s="255"/>
      <c r="FM131" s="255"/>
      <c r="FN131" s="255"/>
      <c r="FO131" s="255"/>
      <c r="FP131" s="255"/>
      <c r="FQ131" s="255"/>
      <c r="FR131" s="255"/>
      <c r="FS131" s="255"/>
      <c r="FT131" s="255"/>
      <c r="FU131" s="255"/>
      <c r="FV131" s="255"/>
      <c r="FW131" s="255"/>
      <c r="FX131" s="255"/>
      <c r="FY131" s="255"/>
      <c r="FZ131" s="255"/>
      <c r="GA131" s="255"/>
      <c r="GB131" s="255"/>
      <c r="GC131" s="255"/>
      <c r="GD131" s="255"/>
      <c r="GE131" s="255"/>
      <c r="GF131" s="255"/>
      <c r="GG131" s="255"/>
      <c r="GH131" s="255"/>
      <c r="GI131" s="255"/>
      <c r="GJ131" s="255"/>
      <c r="GK131" s="255"/>
      <c r="GL131" s="255"/>
      <c r="GM131" s="255"/>
      <c r="GN131" s="255"/>
      <c r="GO131" s="255"/>
      <c r="GP131" s="255"/>
      <c r="GQ131" s="255"/>
      <c r="GR131" s="255"/>
      <c r="GS131" s="255"/>
      <c r="GT131" s="255"/>
      <c r="GU131" s="255"/>
      <c r="GV131" s="255"/>
      <c r="GW131" s="255"/>
      <c r="GX131" s="255"/>
      <c r="GY131" s="255"/>
      <c r="GZ131" s="255"/>
      <c r="HA131" s="255"/>
      <c r="HB131" s="255"/>
      <c r="HC131" s="255"/>
      <c r="HD131" s="255"/>
      <c r="HE131" s="255"/>
      <c r="HF131" s="255"/>
      <c r="HG131" s="255"/>
      <c r="HH131" s="255"/>
      <c r="HI131" s="255"/>
      <c r="HJ131" s="255"/>
      <c r="HK131" s="255"/>
      <c r="HL131" s="255"/>
      <c r="HM131" s="255"/>
      <c r="HN131" s="255"/>
      <c r="HO131" s="255"/>
      <c r="HP131" s="255"/>
      <c r="HQ131" s="255"/>
      <c r="HR131" s="255"/>
      <c r="HS131" s="255"/>
      <c r="HT131" s="255"/>
      <c r="HU131" s="255"/>
      <c r="HV131" s="255"/>
      <c r="HW131" s="255"/>
      <c r="HX131" s="255"/>
      <c r="HY131" s="255"/>
      <c r="HZ131" s="255"/>
      <c r="IA131" s="255"/>
      <c r="IB131" s="255"/>
      <c r="IC131" s="255"/>
      <c r="ID131" s="255"/>
      <c r="IE131" s="255"/>
      <c r="IF131" s="255"/>
      <c r="IG131" s="255"/>
      <c r="IH131" s="255"/>
      <c r="II131" s="255"/>
      <c r="IJ131" s="255"/>
      <c r="IK131" s="255"/>
      <c r="IL131" s="255"/>
      <c r="IM131" s="255"/>
      <c r="IN131" s="255"/>
      <c r="IO131" s="255"/>
      <c r="IP131" s="255"/>
      <c r="IQ131" s="255"/>
      <c r="IR131" s="255"/>
      <c r="IS131" s="255"/>
      <c r="IT131" s="255"/>
      <c r="IU131" s="255"/>
      <c r="IV131" s="255"/>
    </row>
    <row r="132" spans="1:256" ht="22.5" customHeight="1">
      <c r="A132" s="270"/>
      <c r="B132" s="270"/>
      <c r="C132" s="255"/>
      <c r="D132" s="255"/>
      <c r="E132" s="270"/>
      <c r="F132" s="263" t="s">
        <v>494</v>
      </c>
      <c r="G132" s="31"/>
      <c r="H132" s="268"/>
      <c r="I132" s="31"/>
      <c r="J132" s="27"/>
      <c r="K132" s="31"/>
      <c r="L132" s="263" t="s">
        <v>495</v>
      </c>
      <c r="M132" s="31"/>
      <c r="N132" s="255"/>
      <c r="O132" s="31"/>
      <c r="P132" s="31"/>
      <c r="Q132" s="31"/>
      <c r="R132" s="31"/>
      <c r="S132" s="31"/>
      <c r="T132" s="1015"/>
      <c r="U132" s="1015"/>
      <c r="V132" s="1015"/>
      <c r="W132" s="101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5"/>
      <c r="CC132" s="255"/>
      <c r="CD132" s="255"/>
      <c r="CE132" s="255"/>
      <c r="CF132" s="255"/>
      <c r="CG132" s="255"/>
      <c r="CH132" s="255"/>
      <c r="CI132" s="255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  <c r="DO132" s="255"/>
      <c r="DP132" s="255"/>
      <c r="DQ132" s="255"/>
      <c r="DR132" s="255"/>
      <c r="DS132" s="255"/>
      <c r="DT132" s="255"/>
      <c r="DU132" s="255"/>
      <c r="DV132" s="255"/>
      <c r="DW132" s="255"/>
      <c r="DX132" s="255"/>
      <c r="DY132" s="255"/>
      <c r="DZ132" s="255"/>
      <c r="EA132" s="255"/>
      <c r="EB132" s="255"/>
      <c r="EC132" s="255"/>
      <c r="ED132" s="255"/>
      <c r="EE132" s="255"/>
      <c r="EF132" s="255"/>
      <c r="EG132" s="255"/>
      <c r="EH132" s="255"/>
      <c r="EI132" s="255"/>
      <c r="EJ132" s="255"/>
      <c r="EK132" s="255"/>
      <c r="EL132" s="255"/>
      <c r="EM132" s="255"/>
      <c r="EN132" s="255"/>
      <c r="EO132" s="255"/>
      <c r="EP132" s="255"/>
      <c r="EQ132" s="255"/>
      <c r="ER132" s="255"/>
      <c r="ES132" s="255"/>
      <c r="ET132" s="255"/>
      <c r="EU132" s="255"/>
      <c r="EV132" s="255"/>
      <c r="EW132" s="255"/>
      <c r="EX132" s="255"/>
      <c r="EY132" s="255"/>
      <c r="EZ132" s="255"/>
      <c r="FA132" s="255"/>
      <c r="FB132" s="255"/>
      <c r="FC132" s="255"/>
      <c r="FD132" s="255"/>
      <c r="FE132" s="255"/>
      <c r="FF132" s="255"/>
      <c r="FG132" s="255"/>
      <c r="FH132" s="255"/>
      <c r="FI132" s="255"/>
      <c r="FJ132" s="255"/>
      <c r="FK132" s="255"/>
      <c r="FL132" s="255"/>
      <c r="FM132" s="255"/>
      <c r="FN132" s="255"/>
      <c r="FO132" s="255"/>
      <c r="FP132" s="255"/>
      <c r="FQ132" s="255"/>
      <c r="FR132" s="255"/>
      <c r="FS132" s="255"/>
      <c r="FT132" s="255"/>
      <c r="FU132" s="255"/>
      <c r="FV132" s="255"/>
      <c r="FW132" s="255"/>
      <c r="FX132" s="255"/>
      <c r="FY132" s="255"/>
      <c r="FZ132" s="255"/>
      <c r="GA132" s="255"/>
      <c r="GB132" s="255"/>
      <c r="GC132" s="255"/>
      <c r="GD132" s="255"/>
      <c r="GE132" s="255"/>
      <c r="GF132" s="255"/>
      <c r="GG132" s="255"/>
      <c r="GH132" s="255"/>
      <c r="GI132" s="255"/>
      <c r="GJ132" s="255"/>
      <c r="GK132" s="255"/>
      <c r="GL132" s="255"/>
      <c r="GM132" s="255"/>
      <c r="GN132" s="255"/>
      <c r="GO132" s="255"/>
      <c r="GP132" s="255"/>
      <c r="GQ132" s="255"/>
      <c r="GR132" s="255"/>
      <c r="GS132" s="255"/>
      <c r="GT132" s="255"/>
      <c r="GU132" s="255"/>
      <c r="GV132" s="255"/>
      <c r="GW132" s="255"/>
      <c r="GX132" s="255"/>
      <c r="GY132" s="255"/>
      <c r="GZ132" s="255"/>
      <c r="HA132" s="255"/>
      <c r="HB132" s="255"/>
      <c r="HC132" s="255"/>
      <c r="HD132" s="255"/>
      <c r="HE132" s="255"/>
      <c r="HF132" s="255"/>
      <c r="HG132" s="255"/>
      <c r="HH132" s="255"/>
      <c r="HI132" s="255"/>
      <c r="HJ132" s="255"/>
      <c r="HK132" s="255"/>
      <c r="HL132" s="255"/>
      <c r="HM132" s="255"/>
      <c r="HN132" s="255"/>
      <c r="HO132" s="255"/>
      <c r="HP132" s="255"/>
      <c r="HQ132" s="255"/>
      <c r="HR132" s="255"/>
      <c r="HS132" s="255"/>
      <c r="HT132" s="255"/>
      <c r="HU132" s="255"/>
      <c r="HV132" s="255"/>
      <c r="HW132" s="255"/>
      <c r="HX132" s="255"/>
      <c r="HY132" s="255"/>
      <c r="HZ132" s="255"/>
      <c r="IA132" s="255"/>
      <c r="IB132" s="255"/>
      <c r="IC132" s="255"/>
      <c r="ID132" s="255"/>
      <c r="IE132" s="255"/>
      <c r="IF132" s="255"/>
      <c r="IG132" s="255"/>
      <c r="IH132" s="255"/>
      <c r="II132" s="255"/>
      <c r="IJ132" s="255"/>
      <c r="IK132" s="255"/>
      <c r="IL132" s="255"/>
      <c r="IM132" s="255"/>
      <c r="IN132" s="255"/>
      <c r="IO132" s="255"/>
      <c r="IP132" s="255"/>
      <c r="IQ132" s="255"/>
      <c r="IR132" s="255"/>
      <c r="IS132" s="255"/>
      <c r="IT132" s="255"/>
      <c r="IU132" s="255"/>
      <c r="IV132" s="255"/>
    </row>
    <row r="133" spans="1:256" ht="22.5" customHeight="1">
      <c r="A133" s="270"/>
      <c r="B133" s="270"/>
      <c r="C133" s="255"/>
      <c r="D133" s="255"/>
      <c r="E133" s="270"/>
      <c r="F133" s="263" t="s">
        <v>496</v>
      </c>
      <c r="G133" s="31"/>
      <c r="H133" s="268"/>
      <c r="I133" s="31"/>
      <c r="J133" s="27"/>
      <c r="K133" s="31"/>
      <c r="L133" s="263" t="s">
        <v>497</v>
      </c>
      <c r="M133" s="31"/>
      <c r="N133" s="255"/>
      <c r="O133" s="31"/>
      <c r="P133" s="31"/>
      <c r="Q133" s="31"/>
      <c r="R133" s="31"/>
      <c r="S133" s="31"/>
      <c r="T133" s="1015"/>
      <c r="U133" s="1015"/>
      <c r="V133" s="1015"/>
      <c r="W133" s="101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  <c r="BJ133" s="255"/>
      <c r="BK133" s="255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255"/>
      <c r="CC133" s="255"/>
      <c r="CD133" s="255"/>
      <c r="CE133" s="255"/>
      <c r="CF133" s="255"/>
      <c r="CG133" s="255"/>
      <c r="CH133" s="255"/>
      <c r="CI133" s="255"/>
      <c r="CJ133" s="255"/>
      <c r="CK133" s="255"/>
      <c r="CL133" s="255"/>
      <c r="CM133" s="255"/>
      <c r="CN133" s="255"/>
      <c r="CO133" s="255"/>
      <c r="CP133" s="255"/>
      <c r="CQ133" s="255"/>
      <c r="CR133" s="255"/>
      <c r="CS133" s="255"/>
      <c r="CT133" s="255"/>
      <c r="CU133" s="255"/>
      <c r="CV133" s="255"/>
      <c r="CW133" s="255"/>
      <c r="CX133" s="255"/>
      <c r="CY133" s="255"/>
      <c r="CZ133" s="255"/>
      <c r="DA133" s="255"/>
      <c r="DB133" s="255"/>
      <c r="DC133" s="255"/>
      <c r="DD133" s="255"/>
      <c r="DE133" s="255"/>
      <c r="DF133" s="255"/>
      <c r="DG133" s="255"/>
      <c r="DH133" s="255"/>
      <c r="DI133" s="255"/>
      <c r="DJ133" s="255"/>
      <c r="DK133" s="255"/>
      <c r="DL133" s="255"/>
      <c r="DM133" s="255"/>
      <c r="DN133" s="255"/>
      <c r="DO133" s="255"/>
      <c r="DP133" s="255"/>
      <c r="DQ133" s="255"/>
      <c r="DR133" s="255"/>
      <c r="DS133" s="255"/>
      <c r="DT133" s="255"/>
      <c r="DU133" s="255"/>
      <c r="DV133" s="255"/>
      <c r="DW133" s="255"/>
      <c r="DX133" s="255"/>
      <c r="DY133" s="255"/>
      <c r="DZ133" s="255"/>
      <c r="EA133" s="255"/>
      <c r="EB133" s="255"/>
      <c r="EC133" s="255"/>
      <c r="ED133" s="255"/>
      <c r="EE133" s="255"/>
      <c r="EF133" s="255"/>
      <c r="EG133" s="255"/>
      <c r="EH133" s="255"/>
      <c r="EI133" s="255"/>
      <c r="EJ133" s="255"/>
      <c r="EK133" s="255"/>
      <c r="EL133" s="255"/>
      <c r="EM133" s="255"/>
      <c r="EN133" s="255"/>
      <c r="EO133" s="255"/>
      <c r="EP133" s="255"/>
      <c r="EQ133" s="255"/>
      <c r="ER133" s="255"/>
      <c r="ES133" s="255"/>
      <c r="ET133" s="255"/>
      <c r="EU133" s="255"/>
      <c r="EV133" s="255"/>
      <c r="EW133" s="255"/>
      <c r="EX133" s="255"/>
      <c r="EY133" s="255"/>
      <c r="EZ133" s="255"/>
      <c r="FA133" s="255"/>
      <c r="FB133" s="255"/>
      <c r="FC133" s="255"/>
      <c r="FD133" s="255"/>
      <c r="FE133" s="255"/>
      <c r="FF133" s="255"/>
      <c r="FG133" s="255"/>
      <c r="FH133" s="255"/>
      <c r="FI133" s="255"/>
      <c r="FJ133" s="255"/>
      <c r="FK133" s="255"/>
      <c r="FL133" s="255"/>
      <c r="FM133" s="255"/>
      <c r="FN133" s="255"/>
      <c r="FO133" s="255"/>
      <c r="FP133" s="255"/>
      <c r="FQ133" s="255"/>
      <c r="FR133" s="255"/>
      <c r="FS133" s="255"/>
      <c r="FT133" s="255"/>
      <c r="FU133" s="255"/>
      <c r="FV133" s="255"/>
      <c r="FW133" s="255"/>
      <c r="FX133" s="255"/>
      <c r="FY133" s="255"/>
      <c r="FZ133" s="255"/>
      <c r="GA133" s="255"/>
      <c r="GB133" s="255"/>
      <c r="GC133" s="255"/>
      <c r="GD133" s="255"/>
      <c r="GE133" s="255"/>
      <c r="GF133" s="255"/>
      <c r="GG133" s="255"/>
      <c r="GH133" s="255"/>
      <c r="GI133" s="255"/>
      <c r="GJ133" s="255"/>
      <c r="GK133" s="255"/>
      <c r="GL133" s="255"/>
      <c r="GM133" s="255"/>
      <c r="GN133" s="255"/>
      <c r="GO133" s="255"/>
      <c r="GP133" s="255"/>
      <c r="GQ133" s="255"/>
      <c r="GR133" s="255"/>
      <c r="GS133" s="255"/>
      <c r="GT133" s="255"/>
      <c r="GU133" s="255"/>
      <c r="GV133" s="255"/>
      <c r="GW133" s="255"/>
      <c r="GX133" s="255"/>
      <c r="GY133" s="255"/>
      <c r="GZ133" s="255"/>
      <c r="HA133" s="255"/>
      <c r="HB133" s="255"/>
      <c r="HC133" s="255"/>
      <c r="HD133" s="255"/>
      <c r="HE133" s="255"/>
      <c r="HF133" s="255"/>
      <c r="HG133" s="255"/>
      <c r="HH133" s="255"/>
      <c r="HI133" s="255"/>
      <c r="HJ133" s="255"/>
      <c r="HK133" s="255"/>
      <c r="HL133" s="255"/>
      <c r="HM133" s="255"/>
      <c r="HN133" s="255"/>
      <c r="HO133" s="255"/>
      <c r="HP133" s="255"/>
      <c r="HQ133" s="255"/>
      <c r="HR133" s="255"/>
      <c r="HS133" s="255"/>
      <c r="HT133" s="255"/>
      <c r="HU133" s="255"/>
      <c r="HV133" s="255"/>
      <c r="HW133" s="255"/>
      <c r="HX133" s="255"/>
      <c r="HY133" s="255"/>
      <c r="HZ133" s="255"/>
      <c r="IA133" s="255"/>
      <c r="IB133" s="255"/>
      <c r="IC133" s="255"/>
      <c r="ID133" s="255"/>
      <c r="IE133" s="255"/>
      <c r="IF133" s="255"/>
      <c r="IG133" s="255"/>
      <c r="IH133" s="255"/>
      <c r="II133" s="255"/>
      <c r="IJ133" s="255"/>
      <c r="IK133" s="255"/>
      <c r="IL133" s="255"/>
      <c r="IM133" s="255"/>
      <c r="IN133" s="255"/>
      <c r="IO133" s="255"/>
      <c r="IP133" s="255"/>
      <c r="IQ133" s="255"/>
      <c r="IR133" s="255"/>
      <c r="IS133" s="255"/>
      <c r="IT133" s="255"/>
      <c r="IU133" s="255"/>
      <c r="IV133" s="255"/>
    </row>
    <row r="134" spans="1:256" ht="22.5" customHeight="1">
      <c r="A134" s="270"/>
      <c r="B134" s="270"/>
      <c r="C134" s="255"/>
      <c r="D134" s="255"/>
      <c r="E134" s="270"/>
      <c r="F134" s="263" t="s">
        <v>498</v>
      </c>
      <c r="G134" s="31"/>
      <c r="H134" s="268"/>
      <c r="I134" s="31"/>
      <c r="J134" s="27"/>
      <c r="K134" s="31"/>
      <c r="L134" s="263" t="s">
        <v>499</v>
      </c>
      <c r="M134" s="31"/>
      <c r="N134" s="255"/>
      <c r="O134" s="31"/>
      <c r="P134" s="31"/>
      <c r="Q134" s="31"/>
      <c r="R134" s="31"/>
      <c r="S134" s="31"/>
      <c r="T134" s="1015"/>
      <c r="U134" s="1015"/>
      <c r="V134" s="1015"/>
      <c r="W134" s="101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  <c r="BJ134" s="255"/>
      <c r="BK134" s="255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255"/>
      <c r="CC134" s="255"/>
      <c r="CD134" s="255"/>
      <c r="CE134" s="255"/>
      <c r="CF134" s="255"/>
      <c r="CG134" s="255"/>
      <c r="CH134" s="255"/>
      <c r="CI134" s="255"/>
      <c r="CJ134" s="255"/>
      <c r="CK134" s="255"/>
      <c r="CL134" s="255"/>
      <c r="CM134" s="255"/>
      <c r="CN134" s="255"/>
      <c r="CO134" s="255"/>
      <c r="CP134" s="255"/>
      <c r="CQ134" s="255"/>
      <c r="CR134" s="255"/>
      <c r="CS134" s="255"/>
      <c r="CT134" s="255"/>
      <c r="CU134" s="255"/>
      <c r="CV134" s="255"/>
      <c r="CW134" s="255"/>
      <c r="CX134" s="255"/>
      <c r="CY134" s="255"/>
      <c r="CZ134" s="255"/>
      <c r="DA134" s="255"/>
      <c r="DB134" s="255"/>
      <c r="DC134" s="255"/>
      <c r="DD134" s="255"/>
      <c r="DE134" s="255"/>
      <c r="DF134" s="255"/>
      <c r="DG134" s="255"/>
      <c r="DH134" s="255"/>
      <c r="DI134" s="255"/>
      <c r="DJ134" s="255"/>
      <c r="DK134" s="255"/>
      <c r="DL134" s="255"/>
      <c r="DM134" s="255"/>
      <c r="DN134" s="255"/>
      <c r="DO134" s="255"/>
      <c r="DP134" s="255"/>
      <c r="DQ134" s="255"/>
      <c r="DR134" s="255"/>
      <c r="DS134" s="255"/>
      <c r="DT134" s="255"/>
      <c r="DU134" s="255"/>
      <c r="DV134" s="255"/>
      <c r="DW134" s="255"/>
      <c r="DX134" s="255"/>
      <c r="DY134" s="255"/>
      <c r="DZ134" s="255"/>
      <c r="EA134" s="255"/>
      <c r="EB134" s="255"/>
      <c r="EC134" s="255"/>
      <c r="ED134" s="255"/>
      <c r="EE134" s="255"/>
      <c r="EF134" s="255"/>
      <c r="EG134" s="255"/>
      <c r="EH134" s="255"/>
      <c r="EI134" s="255"/>
      <c r="EJ134" s="255"/>
      <c r="EK134" s="255"/>
      <c r="EL134" s="255"/>
      <c r="EM134" s="255"/>
      <c r="EN134" s="255"/>
      <c r="EO134" s="255"/>
      <c r="EP134" s="255"/>
      <c r="EQ134" s="255"/>
      <c r="ER134" s="255"/>
      <c r="ES134" s="255"/>
      <c r="ET134" s="255"/>
      <c r="EU134" s="255"/>
      <c r="EV134" s="255"/>
      <c r="EW134" s="255"/>
      <c r="EX134" s="255"/>
      <c r="EY134" s="255"/>
      <c r="EZ134" s="255"/>
      <c r="FA134" s="255"/>
      <c r="FB134" s="255"/>
      <c r="FC134" s="255"/>
      <c r="FD134" s="255"/>
      <c r="FE134" s="255"/>
      <c r="FF134" s="255"/>
      <c r="FG134" s="255"/>
      <c r="FH134" s="255"/>
      <c r="FI134" s="255"/>
      <c r="FJ134" s="255"/>
      <c r="FK134" s="255"/>
      <c r="FL134" s="255"/>
      <c r="FM134" s="255"/>
      <c r="FN134" s="255"/>
      <c r="FO134" s="255"/>
      <c r="FP134" s="255"/>
      <c r="FQ134" s="255"/>
      <c r="FR134" s="255"/>
      <c r="FS134" s="255"/>
      <c r="FT134" s="255"/>
      <c r="FU134" s="255"/>
      <c r="FV134" s="255"/>
      <c r="FW134" s="255"/>
      <c r="FX134" s="255"/>
      <c r="FY134" s="255"/>
      <c r="FZ134" s="255"/>
      <c r="GA134" s="255"/>
      <c r="GB134" s="255"/>
      <c r="GC134" s="255"/>
      <c r="GD134" s="255"/>
      <c r="GE134" s="255"/>
      <c r="GF134" s="255"/>
      <c r="GG134" s="255"/>
      <c r="GH134" s="255"/>
      <c r="GI134" s="255"/>
      <c r="GJ134" s="255"/>
      <c r="GK134" s="255"/>
      <c r="GL134" s="255"/>
      <c r="GM134" s="255"/>
      <c r="GN134" s="255"/>
      <c r="GO134" s="255"/>
      <c r="GP134" s="255"/>
      <c r="GQ134" s="255"/>
      <c r="GR134" s="255"/>
      <c r="GS134" s="255"/>
      <c r="GT134" s="255"/>
      <c r="GU134" s="255"/>
      <c r="GV134" s="255"/>
      <c r="GW134" s="255"/>
      <c r="GX134" s="255"/>
      <c r="GY134" s="255"/>
      <c r="GZ134" s="255"/>
      <c r="HA134" s="255"/>
      <c r="HB134" s="255"/>
      <c r="HC134" s="255"/>
      <c r="HD134" s="255"/>
      <c r="HE134" s="255"/>
      <c r="HF134" s="255"/>
      <c r="HG134" s="255"/>
      <c r="HH134" s="255"/>
      <c r="HI134" s="255"/>
      <c r="HJ134" s="255"/>
      <c r="HK134" s="255"/>
      <c r="HL134" s="255"/>
      <c r="HM134" s="255"/>
      <c r="HN134" s="255"/>
      <c r="HO134" s="255"/>
      <c r="HP134" s="255"/>
      <c r="HQ134" s="255"/>
      <c r="HR134" s="255"/>
      <c r="HS134" s="255"/>
      <c r="HT134" s="255"/>
      <c r="HU134" s="255"/>
      <c r="HV134" s="255"/>
      <c r="HW134" s="255"/>
      <c r="HX134" s="255"/>
      <c r="HY134" s="255"/>
      <c r="HZ134" s="255"/>
      <c r="IA134" s="255"/>
      <c r="IB134" s="255"/>
      <c r="IC134" s="255"/>
      <c r="ID134" s="255"/>
      <c r="IE134" s="255"/>
      <c r="IF134" s="255"/>
      <c r="IG134" s="255"/>
      <c r="IH134" s="255"/>
      <c r="II134" s="255"/>
      <c r="IJ134" s="255"/>
      <c r="IK134" s="255"/>
      <c r="IL134" s="255"/>
      <c r="IM134" s="255"/>
      <c r="IN134" s="255"/>
      <c r="IO134" s="255"/>
      <c r="IP134" s="255"/>
      <c r="IQ134" s="255"/>
      <c r="IR134" s="255"/>
      <c r="IS134" s="255"/>
      <c r="IT134" s="255"/>
      <c r="IU134" s="255"/>
      <c r="IV134" s="255"/>
    </row>
    <row r="135" spans="1:256" ht="22.5" customHeight="1">
      <c r="A135" s="270"/>
      <c r="B135" s="270"/>
      <c r="C135" s="255"/>
      <c r="D135" s="255"/>
      <c r="E135" s="270"/>
      <c r="F135" s="263" t="s">
        <v>500</v>
      </c>
      <c r="G135" s="31"/>
      <c r="H135" s="268"/>
      <c r="I135" s="31"/>
      <c r="J135" s="27"/>
      <c r="K135" s="31"/>
      <c r="L135" s="263" t="s">
        <v>501</v>
      </c>
      <c r="M135" s="31"/>
      <c r="N135" s="255"/>
      <c r="O135" s="31"/>
      <c r="P135" s="31"/>
      <c r="Q135" s="31"/>
      <c r="R135" s="31"/>
      <c r="S135" s="31"/>
      <c r="T135" s="1015"/>
      <c r="U135" s="1015"/>
      <c r="V135" s="1015"/>
      <c r="W135" s="101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  <c r="BJ135" s="255"/>
      <c r="BK135" s="255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255"/>
      <c r="CI135" s="255"/>
      <c r="CJ135" s="255"/>
      <c r="CK135" s="255"/>
      <c r="CL135" s="255"/>
      <c r="CM135" s="255"/>
      <c r="CN135" s="255"/>
      <c r="CO135" s="255"/>
      <c r="CP135" s="255"/>
      <c r="CQ135" s="255"/>
      <c r="CR135" s="255"/>
      <c r="CS135" s="255"/>
      <c r="CT135" s="255"/>
      <c r="CU135" s="255"/>
      <c r="CV135" s="255"/>
      <c r="CW135" s="255"/>
      <c r="CX135" s="255"/>
      <c r="CY135" s="255"/>
      <c r="CZ135" s="255"/>
      <c r="DA135" s="255"/>
      <c r="DB135" s="255"/>
      <c r="DC135" s="255"/>
      <c r="DD135" s="255"/>
      <c r="DE135" s="255"/>
      <c r="DF135" s="255"/>
      <c r="DG135" s="255"/>
      <c r="DH135" s="255"/>
      <c r="DI135" s="255"/>
      <c r="DJ135" s="255"/>
      <c r="DK135" s="255"/>
      <c r="DL135" s="255"/>
      <c r="DM135" s="255"/>
      <c r="DN135" s="255"/>
      <c r="DO135" s="255"/>
      <c r="DP135" s="255"/>
      <c r="DQ135" s="255"/>
      <c r="DR135" s="255"/>
      <c r="DS135" s="255"/>
      <c r="DT135" s="255"/>
      <c r="DU135" s="255"/>
      <c r="DV135" s="255"/>
      <c r="DW135" s="255"/>
      <c r="DX135" s="255"/>
      <c r="DY135" s="255"/>
      <c r="DZ135" s="255"/>
      <c r="EA135" s="255"/>
      <c r="EB135" s="255"/>
      <c r="EC135" s="255"/>
      <c r="ED135" s="255"/>
      <c r="EE135" s="255"/>
      <c r="EF135" s="255"/>
      <c r="EG135" s="255"/>
      <c r="EH135" s="255"/>
      <c r="EI135" s="255"/>
      <c r="EJ135" s="255"/>
      <c r="EK135" s="255"/>
      <c r="EL135" s="255"/>
      <c r="EM135" s="255"/>
      <c r="EN135" s="255"/>
      <c r="EO135" s="255"/>
      <c r="EP135" s="255"/>
      <c r="EQ135" s="255"/>
      <c r="ER135" s="255"/>
      <c r="ES135" s="255"/>
      <c r="ET135" s="255"/>
      <c r="EU135" s="255"/>
      <c r="EV135" s="255"/>
      <c r="EW135" s="255"/>
      <c r="EX135" s="255"/>
      <c r="EY135" s="255"/>
      <c r="EZ135" s="255"/>
      <c r="FA135" s="255"/>
      <c r="FB135" s="255"/>
      <c r="FC135" s="255"/>
      <c r="FD135" s="255"/>
      <c r="FE135" s="255"/>
      <c r="FF135" s="255"/>
      <c r="FG135" s="255"/>
      <c r="FH135" s="255"/>
      <c r="FI135" s="255"/>
      <c r="FJ135" s="255"/>
      <c r="FK135" s="255"/>
      <c r="FL135" s="255"/>
      <c r="FM135" s="255"/>
      <c r="FN135" s="255"/>
      <c r="FO135" s="255"/>
      <c r="FP135" s="255"/>
      <c r="FQ135" s="255"/>
      <c r="FR135" s="255"/>
      <c r="FS135" s="255"/>
      <c r="FT135" s="255"/>
      <c r="FU135" s="255"/>
      <c r="FV135" s="255"/>
      <c r="FW135" s="255"/>
      <c r="FX135" s="255"/>
      <c r="FY135" s="255"/>
      <c r="FZ135" s="255"/>
      <c r="GA135" s="255"/>
      <c r="GB135" s="255"/>
      <c r="GC135" s="255"/>
      <c r="GD135" s="255"/>
      <c r="GE135" s="255"/>
      <c r="GF135" s="255"/>
      <c r="GG135" s="255"/>
      <c r="GH135" s="255"/>
      <c r="GI135" s="255"/>
      <c r="GJ135" s="255"/>
      <c r="GK135" s="255"/>
      <c r="GL135" s="255"/>
      <c r="GM135" s="255"/>
      <c r="GN135" s="255"/>
      <c r="GO135" s="255"/>
      <c r="GP135" s="255"/>
      <c r="GQ135" s="255"/>
      <c r="GR135" s="255"/>
      <c r="GS135" s="255"/>
      <c r="GT135" s="255"/>
      <c r="GU135" s="255"/>
      <c r="GV135" s="255"/>
      <c r="GW135" s="255"/>
      <c r="GX135" s="255"/>
      <c r="GY135" s="255"/>
      <c r="GZ135" s="255"/>
      <c r="HA135" s="255"/>
      <c r="HB135" s="255"/>
      <c r="HC135" s="255"/>
      <c r="HD135" s="255"/>
      <c r="HE135" s="255"/>
      <c r="HF135" s="255"/>
      <c r="HG135" s="255"/>
      <c r="HH135" s="255"/>
      <c r="HI135" s="255"/>
      <c r="HJ135" s="255"/>
      <c r="HK135" s="255"/>
      <c r="HL135" s="255"/>
      <c r="HM135" s="255"/>
      <c r="HN135" s="255"/>
      <c r="HO135" s="255"/>
      <c r="HP135" s="255"/>
      <c r="HQ135" s="255"/>
      <c r="HR135" s="255"/>
      <c r="HS135" s="255"/>
      <c r="HT135" s="255"/>
      <c r="HU135" s="255"/>
      <c r="HV135" s="255"/>
      <c r="HW135" s="255"/>
      <c r="HX135" s="255"/>
      <c r="HY135" s="255"/>
      <c r="HZ135" s="255"/>
      <c r="IA135" s="255"/>
      <c r="IB135" s="255"/>
      <c r="IC135" s="255"/>
      <c r="ID135" s="255"/>
      <c r="IE135" s="255"/>
      <c r="IF135" s="255"/>
      <c r="IG135" s="255"/>
      <c r="IH135" s="255"/>
      <c r="II135" s="255"/>
      <c r="IJ135" s="255"/>
      <c r="IK135" s="255"/>
      <c r="IL135" s="255"/>
      <c r="IM135" s="255"/>
      <c r="IN135" s="255"/>
      <c r="IO135" s="255"/>
      <c r="IP135" s="255"/>
      <c r="IQ135" s="255"/>
      <c r="IR135" s="255"/>
      <c r="IS135" s="255"/>
      <c r="IT135" s="255"/>
      <c r="IU135" s="255"/>
      <c r="IV135" s="255"/>
    </row>
    <row r="136" spans="1:256" ht="22.5" customHeight="1">
      <c r="A136" s="270"/>
      <c r="B136" s="270"/>
      <c r="C136" s="255"/>
      <c r="D136" s="255"/>
      <c r="E136" s="270"/>
      <c r="F136" s="263" t="s">
        <v>502</v>
      </c>
      <c r="G136" s="31"/>
      <c r="H136" s="268"/>
      <c r="I136" s="31"/>
      <c r="J136" s="27"/>
      <c r="K136" s="31"/>
      <c r="L136" s="263" t="s">
        <v>503</v>
      </c>
      <c r="M136" s="31"/>
      <c r="N136" s="255"/>
      <c r="O136" s="31"/>
      <c r="P136" s="31"/>
      <c r="Q136" s="31"/>
      <c r="R136" s="31"/>
      <c r="S136" s="31"/>
      <c r="T136" s="1015"/>
      <c r="U136" s="1015"/>
      <c r="V136" s="1015"/>
      <c r="W136" s="101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  <c r="CC136" s="255"/>
      <c r="CD136" s="255"/>
      <c r="CE136" s="255"/>
      <c r="CF136" s="255"/>
      <c r="CG136" s="255"/>
      <c r="CH136" s="255"/>
      <c r="CI136" s="255"/>
      <c r="CJ136" s="255"/>
      <c r="CK136" s="255"/>
      <c r="CL136" s="255"/>
      <c r="CM136" s="255"/>
      <c r="CN136" s="255"/>
      <c r="CO136" s="255"/>
      <c r="CP136" s="255"/>
      <c r="CQ136" s="255"/>
      <c r="CR136" s="255"/>
      <c r="CS136" s="255"/>
      <c r="CT136" s="255"/>
      <c r="CU136" s="255"/>
      <c r="CV136" s="255"/>
      <c r="CW136" s="255"/>
      <c r="CX136" s="255"/>
      <c r="CY136" s="255"/>
      <c r="CZ136" s="255"/>
      <c r="DA136" s="255"/>
      <c r="DB136" s="255"/>
      <c r="DC136" s="255"/>
      <c r="DD136" s="255"/>
      <c r="DE136" s="255"/>
      <c r="DF136" s="255"/>
      <c r="DG136" s="255"/>
      <c r="DH136" s="255"/>
      <c r="DI136" s="255"/>
      <c r="DJ136" s="255"/>
      <c r="DK136" s="255"/>
      <c r="DL136" s="255"/>
      <c r="DM136" s="255"/>
      <c r="DN136" s="255"/>
      <c r="DO136" s="255"/>
      <c r="DP136" s="255"/>
      <c r="DQ136" s="255"/>
      <c r="DR136" s="255"/>
      <c r="DS136" s="255"/>
      <c r="DT136" s="255"/>
      <c r="DU136" s="255"/>
      <c r="DV136" s="255"/>
      <c r="DW136" s="255"/>
      <c r="DX136" s="255"/>
      <c r="DY136" s="255"/>
      <c r="DZ136" s="255"/>
      <c r="EA136" s="255"/>
      <c r="EB136" s="255"/>
      <c r="EC136" s="255"/>
      <c r="ED136" s="255"/>
      <c r="EE136" s="255"/>
      <c r="EF136" s="255"/>
      <c r="EG136" s="255"/>
      <c r="EH136" s="255"/>
      <c r="EI136" s="255"/>
      <c r="EJ136" s="255"/>
      <c r="EK136" s="255"/>
      <c r="EL136" s="255"/>
      <c r="EM136" s="255"/>
      <c r="EN136" s="255"/>
      <c r="EO136" s="255"/>
      <c r="EP136" s="255"/>
      <c r="EQ136" s="255"/>
      <c r="ER136" s="255"/>
      <c r="ES136" s="255"/>
      <c r="ET136" s="255"/>
      <c r="EU136" s="255"/>
      <c r="EV136" s="255"/>
      <c r="EW136" s="255"/>
      <c r="EX136" s="255"/>
      <c r="EY136" s="255"/>
      <c r="EZ136" s="255"/>
      <c r="FA136" s="255"/>
      <c r="FB136" s="255"/>
      <c r="FC136" s="255"/>
      <c r="FD136" s="255"/>
      <c r="FE136" s="255"/>
      <c r="FF136" s="255"/>
      <c r="FG136" s="255"/>
      <c r="FH136" s="255"/>
      <c r="FI136" s="255"/>
      <c r="FJ136" s="255"/>
      <c r="FK136" s="255"/>
      <c r="FL136" s="255"/>
      <c r="FM136" s="255"/>
      <c r="FN136" s="255"/>
      <c r="FO136" s="255"/>
      <c r="FP136" s="255"/>
      <c r="FQ136" s="255"/>
      <c r="FR136" s="255"/>
      <c r="FS136" s="255"/>
      <c r="FT136" s="255"/>
      <c r="FU136" s="255"/>
      <c r="FV136" s="255"/>
      <c r="FW136" s="255"/>
      <c r="FX136" s="255"/>
      <c r="FY136" s="255"/>
      <c r="FZ136" s="255"/>
      <c r="GA136" s="255"/>
      <c r="GB136" s="255"/>
      <c r="GC136" s="255"/>
      <c r="GD136" s="255"/>
      <c r="GE136" s="255"/>
      <c r="GF136" s="255"/>
      <c r="GG136" s="255"/>
      <c r="GH136" s="255"/>
      <c r="GI136" s="255"/>
      <c r="GJ136" s="255"/>
      <c r="GK136" s="255"/>
      <c r="GL136" s="255"/>
      <c r="GM136" s="255"/>
      <c r="GN136" s="255"/>
      <c r="GO136" s="255"/>
      <c r="GP136" s="255"/>
      <c r="GQ136" s="255"/>
      <c r="GR136" s="255"/>
      <c r="GS136" s="255"/>
      <c r="GT136" s="255"/>
      <c r="GU136" s="255"/>
      <c r="GV136" s="255"/>
      <c r="GW136" s="255"/>
      <c r="GX136" s="255"/>
      <c r="GY136" s="255"/>
      <c r="GZ136" s="255"/>
      <c r="HA136" s="255"/>
      <c r="HB136" s="255"/>
      <c r="HC136" s="255"/>
      <c r="HD136" s="255"/>
      <c r="HE136" s="255"/>
      <c r="HF136" s="255"/>
      <c r="HG136" s="255"/>
      <c r="HH136" s="255"/>
      <c r="HI136" s="255"/>
      <c r="HJ136" s="255"/>
      <c r="HK136" s="255"/>
      <c r="HL136" s="255"/>
      <c r="HM136" s="255"/>
      <c r="HN136" s="255"/>
      <c r="HO136" s="255"/>
      <c r="HP136" s="255"/>
      <c r="HQ136" s="255"/>
      <c r="HR136" s="255"/>
      <c r="HS136" s="255"/>
      <c r="HT136" s="255"/>
      <c r="HU136" s="255"/>
      <c r="HV136" s="255"/>
      <c r="HW136" s="255"/>
      <c r="HX136" s="255"/>
      <c r="HY136" s="255"/>
      <c r="HZ136" s="255"/>
      <c r="IA136" s="255"/>
      <c r="IB136" s="255"/>
      <c r="IC136" s="255"/>
      <c r="ID136" s="255"/>
      <c r="IE136" s="255"/>
      <c r="IF136" s="255"/>
      <c r="IG136" s="255"/>
      <c r="IH136" s="255"/>
      <c r="II136" s="255"/>
      <c r="IJ136" s="255"/>
      <c r="IK136" s="255"/>
      <c r="IL136" s="255"/>
      <c r="IM136" s="255"/>
      <c r="IN136" s="255"/>
      <c r="IO136" s="255"/>
      <c r="IP136" s="255"/>
      <c r="IQ136" s="255"/>
      <c r="IR136" s="255"/>
      <c r="IS136" s="255"/>
      <c r="IT136" s="255"/>
      <c r="IU136" s="255"/>
      <c r="IV136" s="255"/>
    </row>
    <row r="137" spans="1:256" ht="22.5" customHeight="1">
      <c r="A137" s="270"/>
      <c r="B137" s="270"/>
      <c r="C137" s="255"/>
      <c r="D137" s="255"/>
      <c r="E137" s="270"/>
      <c r="F137" s="263" t="s">
        <v>504</v>
      </c>
      <c r="G137" s="31"/>
      <c r="H137" s="268"/>
      <c r="I137" s="31"/>
      <c r="J137" s="27"/>
      <c r="K137" s="31"/>
      <c r="L137" s="263" t="s">
        <v>505</v>
      </c>
      <c r="M137" s="31"/>
      <c r="N137" s="255"/>
      <c r="O137" s="31"/>
      <c r="P137" s="31"/>
      <c r="Q137" s="31"/>
      <c r="R137" s="31"/>
      <c r="S137" s="31"/>
      <c r="T137" s="1015"/>
      <c r="U137" s="1015"/>
      <c r="V137" s="1015"/>
      <c r="W137" s="101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55"/>
      <c r="CY137" s="255"/>
      <c r="CZ137" s="255"/>
      <c r="DA137" s="255"/>
      <c r="DB137" s="255"/>
      <c r="DC137" s="255"/>
      <c r="DD137" s="255"/>
      <c r="DE137" s="255"/>
      <c r="DF137" s="255"/>
      <c r="DG137" s="255"/>
      <c r="DH137" s="255"/>
      <c r="DI137" s="255"/>
      <c r="DJ137" s="255"/>
      <c r="DK137" s="255"/>
      <c r="DL137" s="255"/>
      <c r="DM137" s="255"/>
      <c r="DN137" s="255"/>
      <c r="DO137" s="255"/>
      <c r="DP137" s="255"/>
      <c r="DQ137" s="255"/>
      <c r="DR137" s="255"/>
      <c r="DS137" s="255"/>
      <c r="DT137" s="255"/>
      <c r="DU137" s="255"/>
      <c r="DV137" s="255"/>
      <c r="DW137" s="255"/>
      <c r="DX137" s="255"/>
      <c r="DY137" s="255"/>
      <c r="DZ137" s="255"/>
      <c r="EA137" s="255"/>
      <c r="EB137" s="255"/>
      <c r="EC137" s="255"/>
      <c r="ED137" s="255"/>
      <c r="EE137" s="255"/>
      <c r="EF137" s="255"/>
      <c r="EG137" s="255"/>
      <c r="EH137" s="255"/>
      <c r="EI137" s="255"/>
      <c r="EJ137" s="255"/>
      <c r="EK137" s="255"/>
      <c r="EL137" s="255"/>
      <c r="EM137" s="255"/>
      <c r="EN137" s="255"/>
      <c r="EO137" s="255"/>
      <c r="EP137" s="255"/>
      <c r="EQ137" s="255"/>
      <c r="ER137" s="255"/>
      <c r="ES137" s="255"/>
      <c r="ET137" s="255"/>
      <c r="EU137" s="255"/>
      <c r="EV137" s="255"/>
      <c r="EW137" s="255"/>
      <c r="EX137" s="255"/>
      <c r="EY137" s="255"/>
      <c r="EZ137" s="255"/>
      <c r="FA137" s="255"/>
      <c r="FB137" s="255"/>
      <c r="FC137" s="255"/>
      <c r="FD137" s="255"/>
      <c r="FE137" s="255"/>
      <c r="FF137" s="255"/>
      <c r="FG137" s="255"/>
      <c r="FH137" s="255"/>
      <c r="FI137" s="255"/>
      <c r="FJ137" s="255"/>
      <c r="FK137" s="255"/>
      <c r="FL137" s="255"/>
      <c r="FM137" s="255"/>
      <c r="FN137" s="255"/>
      <c r="FO137" s="255"/>
      <c r="FP137" s="255"/>
      <c r="FQ137" s="255"/>
      <c r="FR137" s="255"/>
      <c r="FS137" s="255"/>
      <c r="FT137" s="255"/>
      <c r="FU137" s="255"/>
      <c r="FV137" s="255"/>
      <c r="FW137" s="255"/>
      <c r="FX137" s="255"/>
      <c r="FY137" s="255"/>
      <c r="FZ137" s="255"/>
      <c r="GA137" s="255"/>
      <c r="GB137" s="255"/>
      <c r="GC137" s="255"/>
      <c r="GD137" s="255"/>
      <c r="GE137" s="255"/>
      <c r="GF137" s="255"/>
      <c r="GG137" s="255"/>
      <c r="GH137" s="255"/>
      <c r="GI137" s="255"/>
      <c r="GJ137" s="255"/>
      <c r="GK137" s="255"/>
      <c r="GL137" s="255"/>
      <c r="GM137" s="255"/>
      <c r="GN137" s="255"/>
      <c r="GO137" s="255"/>
      <c r="GP137" s="255"/>
      <c r="GQ137" s="255"/>
      <c r="GR137" s="255"/>
      <c r="GS137" s="255"/>
      <c r="GT137" s="255"/>
      <c r="GU137" s="255"/>
      <c r="GV137" s="255"/>
      <c r="GW137" s="255"/>
      <c r="GX137" s="255"/>
      <c r="GY137" s="255"/>
      <c r="GZ137" s="255"/>
      <c r="HA137" s="255"/>
      <c r="HB137" s="255"/>
      <c r="HC137" s="255"/>
      <c r="HD137" s="255"/>
      <c r="HE137" s="255"/>
      <c r="HF137" s="255"/>
      <c r="HG137" s="255"/>
      <c r="HH137" s="255"/>
      <c r="HI137" s="255"/>
      <c r="HJ137" s="255"/>
      <c r="HK137" s="255"/>
      <c r="HL137" s="255"/>
      <c r="HM137" s="255"/>
      <c r="HN137" s="255"/>
      <c r="HO137" s="255"/>
      <c r="HP137" s="255"/>
      <c r="HQ137" s="255"/>
      <c r="HR137" s="255"/>
      <c r="HS137" s="255"/>
      <c r="HT137" s="255"/>
      <c r="HU137" s="255"/>
      <c r="HV137" s="255"/>
      <c r="HW137" s="255"/>
      <c r="HX137" s="255"/>
      <c r="HY137" s="255"/>
      <c r="HZ137" s="255"/>
      <c r="IA137" s="255"/>
      <c r="IB137" s="255"/>
      <c r="IC137" s="255"/>
      <c r="ID137" s="255"/>
      <c r="IE137" s="255"/>
      <c r="IF137" s="255"/>
      <c r="IG137" s="255"/>
      <c r="IH137" s="255"/>
      <c r="II137" s="255"/>
      <c r="IJ137" s="255"/>
      <c r="IK137" s="255"/>
      <c r="IL137" s="255"/>
      <c r="IM137" s="255"/>
      <c r="IN137" s="255"/>
      <c r="IO137" s="255"/>
      <c r="IP137" s="255"/>
      <c r="IQ137" s="255"/>
      <c r="IR137" s="255"/>
      <c r="IS137" s="255"/>
      <c r="IT137" s="255"/>
      <c r="IU137" s="255"/>
      <c r="IV137" s="255"/>
    </row>
    <row r="138" spans="1:256" ht="22.5" customHeight="1">
      <c r="A138" s="270"/>
      <c r="B138" s="270"/>
      <c r="C138" s="255"/>
      <c r="D138" s="255"/>
      <c r="E138" s="270"/>
      <c r="F138" s="263" t="s">
        <v>506</v>
      </c>
      <c r="G138" s="31"/>
      <c r="H138" s="268"/>
      <c r="I138" s="31"/>
      <c r="J138" s="27"/>
      <c r="K138" s="31"/>
      <c r="L138" s="263" t="s">
        <v>227</v>
      </c>
      <c r="M138" s="31"/>
      <c r="N138" s="255"/>
      <c r="O138" s="31"/>
      <c r="P138" s="31"/>
      <c r="Q138" s="31"/>
      <c r="R138" s="31"/>
      <c r="S138" s="31"/>
      <c r="T138" s="1015"/>
      <c r="U138" s="1015"/>
      <c r="V138" s="1015"/>
      <c r="W138" s="101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5"/>
      <c r="CC138" s="255"/>
      <c r="CD138" s="255"/>
      <c r="CE138" s="255"/>
      <c r="CF138" s="255"/>
      <c r="CG138" s="255"/>
      <c r="CH138" s="255"/>
      <c r="CI138" s="255"/>
      <c r="CJ138" s="255"/>
      <c r="CK138" s="255"/>
      <c r="CL138" s="255"/>
      <c r="CM138" s="255"/>
      <c r="CN138" s="255"/>
      <c r="CO138" s="255"/>
      <c r="CP138" s="255"/>
      <c r="CQ138" s="255"/>
      <c r="CR138" s="255"/>
      <c r="CS138" s="255"/>
      <c r="CT138" s="255"/>
      <c r="CU138" s="255"/>
      <c r="CV138" s="255"/>
      <c r="CW138" s="255"/>
      <c r="CX138" s="255"/>
      <c r="CY138" s="255"/>
      <c r="CZ138" s="255"/>
      <c r="DA138" s="255"/>
      <c r="DB138" s="255"/>
      <c r="DC138" s="255"/>
      <c r="DD138" s="255"/>
      <c r="DE138" s="255"/>
      <c r="DF138" s="255"/>
      <c r="DG138" s="255"/>
      <c r="DH138" s="255"/>
      <c r="DI138" s="255"/>
      <c r="DJ138" s="255"/>
      <c r="DK138" s="255"/>
      <c r="DL138" s="255"/>
      <c r="DM138" s="255"/>
      <c r="DN138" s="255"/>
      <c r="DO138" s="255"/>
      <c r="DP138" s="255"/>
      <c r="DQ138" s="255"/>
      <c r="DR138" s="255"/>
      <c r="DS138" s="255"/>
      <c r="DT138" s="255"/>
      <c r="DU138" s="255"/>
      <c r="DV138" s="255"/>
      <c r="DW138" s="255"/>
      <c r="DX138" s="255"/>
      <c r="DY138" s="255"/>
      <c r="DZ138" s="255"/>
      <c r="EA138" s="255"/>
      <c r="EB138" s="255"/>
      <c r="EC138" s="255"/>
      <c r="ED138" s="255"/>
      <c r="EE138" s="255"/>
      <c r="EF138" s="255"/>
      <c r="EG138" s="255"/>
      <c r="EH138" s="255"/>
      <c r="EI138" s="255"/>
      <c r="EJ138" s="255"/>
      <c r="EK138" s="255"/>
      <c r="EL138" s="255"/>
      <c r="EM138" s="255"/>
      <c r="EN138" s="255"/>
      <c r="EO138" s="255"/>
      <c r="EP138" s="255"/>
      <c r="EQ138" s="255"/>
      <c r="ER138" s="255"/>
      <c r="ES138" s="255"/>
      <c r="ET138" s="255"/>
      <c r="EU138" s="255"/>
      <c r="EV138" s="255"/>
      <c r="EW138" s="255"/>
      <c r="EX138" s="255"/>
      <c r="EY138" s="255"/>
      <c r="EZ138" s="255"/>
      <c r="FA138" s="255"/>
      <c r="FB138" s="255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22.5" customHeight="1">
      <c r="A139" s="270"/>
      <c r="B139" s="270"/>
      <c r="C139" s="255"/>
      <c r="D139" s="255"/>
      <c r="E139" s="278" t="s">
        <v>455</v>
      </c>
      <c r="F139" s="273"/>
      <c r="G139" s="31"/>
      <c r="H139" s="268"/>
      <c r="I139" s="31"/>
      <c r="J139" s="27"/>
      <c r="K139" s="31"/>
      <c r="L139" s="31"/>
      <c r="M139" s="31"/>
      <c r="N139" s="120"/>
      <c r="O139" s="31"/>
      <c r="P139" s="31"/>
      <c r="Q139" s="31"/>
      <c r="R139" s="31"/>
      <c r="S139" s="31"/>
      <c r="T139" s="1015"/>
      <c r="U139" s="1015"/>
      <c r="V139" s="1015"/>
      <c r="W139" s="101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255"/>
      <c r="CS139" s="255"/>
      <c r="CT139" s="255"/>
      <c r="CU139" s="255"/>
      <c r="CV139" s="255"/>
      <c r="CW139" s="255"/>
      <c r="CX139" s="255"/>
      <c r="CY139" s="255"/>
      <c r="CZ139" s="255"/>
      <c r="DA139" s="255"/>
      <c r="DB139" s="255"/>
      <c r="DC139" s="255"/>
      <c r="DD139" s="255"/>
      <c r="DE139" s="255"/>
      <c r="DF139" s="255"/>
      <c r="DG139" s="255"/>
      <c r="DH139" s="255"/>
      <c r="DI139" s="255"/>
      <c r="DJ139" s="255"/>
      <c r="DK139" s="255"/>
      <c r="DL139" s="255"/>
      <c r="DM139" s="255"/>
      <c r="DN139" s="255"/>
      <c r="DO139" s="255"/>
      <c r="DP139" s="255"/>
      <c r="DQ139" s="255"/>
      <c r="DR139" s="255"/>
      <c r="DS139" s="255"/>
      <c r="DT139" s="255"/>
      <c r="DU139" s="255"/>
      <c r="DV139" s="255"/>
      <c r="DW139" s="255"/>
      <c r="DX139" s="255"/>
      <c r="DY139" s="255"/>
      <c r="DZ139" s="255"/>
      <c r="EA139" s="255"/>
      <c r="EB139" s="255"/>
      <c r="EC139" s="255"/>
      <c r="ED139" s="255"/>
      <c r="EE139" s="255"/>
      <c r="EF139" s="255"/>
      <c r="EG139" s="255"/>
      <c r="EH139" s="255"/>
      <c r="EI139" s="255"/>
      <c r="EJ139" s="255"/>
      <c r="EK139" s="255"/>
      <c r="EL139" s="255"/>
      <c r="EM139" s="255"/>
      <c r="EN139" s="255"/>
      <c r="EO139" s="255"/>
      <c r="EP139" s="255"/>
      <c r="EQ139" s="255"/>
      <c r="ER139" s="255"/>
      <c r="ES139" s="255"/>
      <c r="ET139" s="255"/>
      <c r="EU139" s="255"/>
      <c r="EV139" s="255"/>
      <c r="EW139" s="255"/>
      <c r="EX139" s="255"/>
      <c r="EY139" s="255"/>
      <c r="EZ139" s="255"/>
      <c r="FA139" s="255"/>
      <c r="FB139" s="255"/>
      <c r="FC139" s="255"/>
      <c r="FD139" s="255"/>
      <c r="FE139" s="255"/>
      <c r="FF139" s="255"/>
      <c r="FG139" s="255"/>
      <c r="FH139" s="255"/>
      <c r="FI139" s="255"/>
      <c r="FJ139" s="255"/>
      <c r="FK139" s="255"/>
      <c r="FL139" s="255"/>
      <c r="FM139" s="255"/>
      <c r="FN139" s="255"/>
      <c r="FO139" s="255"/>
      <c r="FP139" s="255"/>
      <c r="FQ139" s="255"/>
      <c r="FR139" s="255"/>
      <c r="FS139" s="255"/>
      <c r="FT139" s="255"/>
      <c r="FU139" s="255"/>
      <c r="FV139" s="255"/>
      <c r="FW139" s="255"/>
      <c r="FX139" s="255"/>
      <c r="FY139" s="255"/>
      <c r="FZ139" s="255"/>
      <c r="GA139" s="255"/>
      <c r="GB139" s="255"/>
      <c r="GC139" s="255"/>
      <c r="GD139" s="255"/>
      <c r="GE139" s="255"/>
      <c r="GF139" s="255"/>
      <c r="GG139" s="255"/>
      <c r="GH139" s="255"/>
      <c r="GI139" s="255"/>
      <c r="GJ139" s="255"/>
      <c r="GK139" s="255"/>
      <c r="GL139" s="255"/>
      <c r="GM139" s="255"/>
      <c r="GN139" s="255"/>
      <c r="GO139" s="255"/>
      <c r="GP139" s="255"/>
      <c r="GQ139" s="255"/>
      <c r="GR139" s="255"/>
      <c r="GS139" s="255"/>
      <c r="GT139" s="255"/>
      <c r="GU139" s="255"/>
      <c r="GV139" s="255"/>
      <c r="GW139" s="255"/>
      <c r="GX139" s="255"/>
      <c r="GY139" s="255"/>
      <c r="GZ139" s="255"/>
      <c r="HA139" s="255"/>
      <c r="HB139" s="255"/>
      <c r="HC139" s="255"/>
      <c r="HD139" s="255"/>
      <c r="HE139" s="255"/>
      <c r="HF139" s="255"/>
      <c r="HG139" s="255"/>
      <c r="HH139" s="255"/>
      <c r="HI139" s="255"/>
      <c r="HJ139" s="255"/>
      <c r="HK139" s="255"/>
      <c r="HL139" s="255"/>
      <c r="HM139" s="255"/>
      <c r="HN139" s="255"/>
      <c r="HO139" s="255"/>
      <c r="HP139" s="255"/>
      <c r="HQ139" s="255"/>
      <c r="HR139" s="255"/>
      <c r="HS139" s="255"/>
      <c r="HT139" s="255"/>
      <c r="HU139" s="255"/>
      <c r="HV139" s="255"/>
      <c r="HW139" s="255"/>
      <c r="HX139" s="255"/>
      <c r="HY139" s="255"/>
      <c r="HZ139" s="255"/>
      <c r="IA139" s="255"/>
      <c r="IB139" s="255"/>
      <c r="IC139" s="255"/>
      <c r="ID139" s="255"/>
      <c r="IE139" s="255"/>
      <c r="IF139" s="255"/>
      <c r="IG139" s="255"/>
      <c r="IH139" s="255"/>
      <c r="II139" s="255"/>
      <c r="IJ139" s="255"/>
      <c r="IK139" s="255"/>
      <c r="IL139" s="255"/>
      <c r="IM139" s="255"/>
      <c r="IN139" s="255"/>
      <c r="IO139" s="255"/>
      <c r="IP139" s="255"/>
      <c r="IQ139" s="255"/>
      <c r="IR139" s="255"/>
      <c r="IS139" s="255"/>
      <c r="IT139" s="255"/>
      <c r="IU139" s="255"/>
      <c r="IV139" s="255"/>
    </row>
    <row r="140" spans="1:256" ht="22.5" customHeight="1">
      <c r="A140" s="270"/>
      <c r="B140" s="270"/>
      <c r="C140" s="255"/>
      <c r="D140" s="255"/>
      <c r="E140" s="270"/>
      <c r="F140" s="263" t="s">
        <v>507</v>
      </c>
      <c r="G140" s="31"/>
      <c r="H140" s="268"/>
      <c r="I140" s="31"/>
      <c r="J140" s="27"/>
      <c r="K140" s="31"/>
      <c r="L140" s="263" t="s">
        <v>508</v>
      </c>
      <c r="M140" s="31"/>
      <c r="N140" s="255"/>
      <c r="O140" s="31"/>
      <c r="P140" s="31"/>
      <c r="Q140" s="31"/>
      <c r="R140" s="31"/>
      <c r="S140" s="31"/>
      <c r="T140" s="1015"/>
      <c r="U140" s="1015"/>
      <c r="V140" s="1015"/>
      <c r="W140" s="101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  <c r="BJ140" s="255"/>
      <c r="BK140" s="255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255"/>
      <c r="CS140" s="255"/>
      <c r="CT140" s="255"/>
      <c r="CU140" s="255"/>
      <c r="CV140" s="255"/>
      <c r="CW140" s="255"/>
      <c r="CX140" s="255"/>
      <c r="CY140" s="255"/>
      <c r="CZ140" s="255"/>
      <c r="DA140" s="255"/>
      <c r="DB140" s="255"/>
      <c r="DC140" s="255"/>
      <c r="DD140" s="255"/>
      <c r="DE140" s="255"/>
      <c r="DF140" s="255"/>
      <c r="DG140" s="255"/>
      <c r="DH140" s="255"/>
      <c r="DI140" s="255"/>
      <c r="DJ140" s="255"/>
      <c r="DK140" s="255"/>
      <c r="DL140" s="255"/>
      <c r="DM140" s="255"/>
      <c r="DN140" s="255"/>
      <c r="DO140" s="255"/>
      <c r="DP140" s="255"/>
      <c r="DQ140" s="255"/>
      <c r="DR140" s="255"/>
      <c r="DS140" s="255"/>
      <c r="DT140" s="255"/>
      <c r="DU140" s="255"/>
      <c r="DV140" s="255"/>
      <c r="DW140" s="255"/>
      <c r="DX140" s="255"/>
      <c r="DY140" s="255"/>
      <c r="DZ140" s="255"/>
      <c r="EA140" s="255"/>
      <c r="EB140" s="255"/>
      <c r="EC140" s="255"/>
      <c r="ED140" s="255"/>
      <c r="EE140" s="255"/>
      <c r="EF140" s="255"/>
      <c r="EG140" s="255"/>
      <c r="EH140" s="255"/>
      <c r="EI140" s="255"/>
      <c r="EJ140" s="255"/>
      <c r="EK140" s="255"/>
      <c r="EL140" s="255"/>
      <c r="EM140" s="255"/>
      <c r="EN140" s="255"/>
      <c r="EO140" s="255"/>
      <c r="EP140" s="255"/>
      <c r="EQ140" s="255"/>
      <c r="ER140" s="255"/>
      <c r="ES140" s="255"/>
      <c r="ET140" s="255"/>
      <c r="EU140" s="255"/>
      <c r="EV140" s="255"/>
      <c r="EW140" s="255"/>
      <c r="EX140" s="255"/>
      <c r="EY140" s="255"/>
      <c r="EZ140" s="255"/>
      <c r="FA140" s="255"/>
      <c r="FB140" s="255"/>
      <c r="FC140" s="255"/>
      <c r="FD140" s="255"/>
      <c r="FE140" s="255"/>
      <c r="FF140" s="255"/>
      <c r="FG140" s="255"/>
      <c r="FH140" s="255"/>
      <c r="FI140" s="255"/>
      <c r="FJ140" s="255"/>
      <c r="FK140" s="255"/>
      <c r="FL140" s="255"/>
      <c r="FM140" s="255"/>
      <c r="FN140" s="255"/>
      <c r="FO140" s="255"/>
      <c r="FP140" s="255"/>
      <c r="FQ140" s="255"/>
      <c r="FR140" s="255"/>
      <c r="FS140" s="255"/>
      <c r="FT140" s="255"/>
      <c r="FU140" s="255"/>
      <c r="FV140" s="255"/>
      <c r="FW140" s="255"/>
      <c r="FX140" s="255"/>
      <c r="FY140" s="255"/>
      <c r="FZ140" s="255"/>
      <c r="GA140" s="255"/>
      <c r="GB140" s="255"/>
      <c r="GC140" s="255"/>
      <c r="GD140" s="255"/>
      <c r="GE140" s="255"/>
      <c r="GF140" s="255"/>
      <c r="GG140" s="255"/>
      <c r="GH140" s="255"/>
      <c r="GI140" s="255"/>
      <c r="GJ140" s="255"/>
      <c r="GK140" s="255"/>
      <c r="GL140" s="255"/>
      <c r="GM140" s="255"/>
      <c r="GN140" s="255"/>
      <c r="GO140" s="255"/>
      <c r="GP140" s="255"/>
      <c r="GQ140" s="255"/>
      <c r="GR140" s="255"/>
      <c r="GS140" s="255"/>
      <c r="GT140" s="255"/>
      <c r="GU140" s="255"/>
      <c r="GV140" s="255"/>
      <c r="GW140" s="255"/>
      <c r="GX140" s="255"/>
      <c r="GY140" s="255"/>
      <c r="GZ140" s="255"/>
      <c r="HA140" s="255"/>
      <c r="HB140" s="255"/>
      <c r="HC140" s="255"/>
      <c r="HD140" s="255"/>
      <c r="HE140" s="255"/>
      <c r="HF140" s="255"/>
      <c r="HG140" s="255"/>
      <c r="HH140" s="255"/>
      <c r="HI140" s="255"/>
      <c r="HJ140" s="255"/>
      <c r="HK140" s="255"/>
      <c r="HL140" s="255"/>
      <c r="HM140" s="255"/>
      <c r="HN140" s="255"/>
      <c r="HO140" s="255"/>
      <c r="HP140" s="255"/>
      <c r="HQ140" s="255"/>
      <c r="HR140" s="255"/>
      <c r="HS140" s="255"/>
      <c r="HT140" s="255"/>
      <c r="HU140" s="255"/>
      <c r="HV140" s="255"/>
      <c r="HW140" s="255"/>
      <c r="HX140" s="255"/>
      <c r="HY140" s="255"/>
      <c r="HZ140" s="255"/>
      <c r="IA140" s="255"/>
      <c r="IB140" s="255"/>
      <c r="IC140" s="255"/>
      <c r="ID140" s="255"/>
      <c r="IE140" s="255"/>
      <c r="IF140" s="255"/>
      <c r="IG140" s="255"/>
      <c r="IH140" s="255"/>
      <c r="II140" s="255"/>
      <c r="IJ140" s="255"/>
      <c r="IK140" s="255"/>
      <c r="IL140" s="255"/>
      <c r="IM140" s="255"/>
      <c r="IN140" s="255"/>
      <c r="IO140" s="255"/>
      <c r="IP140" s="255"/>
      <c r="IQ140" s="255"/>
      <c r="IR140" s="255"/>
      <c r="IS140" s="255"/>
      <c r="IT140" s="255"/>
      <c r="IU140" s="255"/>
      <c r="IV140" s="255"/>
    </row>
    <row r="141" spans="1:256" ht="22.5" customHeight="1">
      <c r="A141" s="270"/>
      <c r="B141" s="270"/>
      <c r="C141" s="255"/>
      <c r="D141" s="255"/>
      <c r="E141" s="270"/>
      <c r="F141" s="263" t="s">
        <v>509</v>
      </c>
      <c r="G141" s="31"/>
      <c r="H141" s="268"/>
      <c r="I141" s="31"/>
      <c r="J141" s="27"/>
      <c r="K141" s="31"/>
      <c r="L141" s="263" t="s">
        <v>510</v>
      </c>
      <c r="M141" s="31"/>
      <c r="N141" s="255"/>
      <c r="O141" s="31"/>
      <c r="P141" s="31"/>
      <c r="Q141" s="31"/>
      <c r="R141" s="31"/>
      <c r="S141" s="31"/>
      <c r="T141" s="1015"/>
      <c r="U141" s="1015"/>
      <c r="V141" s="1015"/>
      <c r="W141" s="101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5"/>
      <c r="CC141" s="255"/>
      <c r="CD141" s="255"/>
      <c r="CE141" s="255"/>
      <c r="CF141" s="255"/>
      <c r="CG141" s="255"/>
      <c r="CH141" s="255"/>
      <c r="CI141" s="255"/>
      <c r="CJ141" s="255"/>
      <c r="CK141" s="255"/>
      <c r="CL141" s="255"/>
      <c r="CM141" s="255"/>
      <c r="CN141" s="255"/>
      <c r="CO141" s="255"/>
      <c r="CP141" s="255"/>
      <c r="CQ141" s="255"/>
      <c r="CR141" s="255"/>
      <c r="CS141" s="255"/>
      <c r="CT141" s="255"/>
      <c r="CU141" s="255"/>
      <c r="CV141" s="255"/>
      <c r="CW141" s="255"/>
      <c r="CX141" s="255"/>
      <c r="CY141" s="255"/>
      <c r="CZ141" s="255"/>
      <c r="DA141" s="255"/>
      <c r="DB141" s="255"/>
      <c r="DC141" s="255"/>
      <c r="DD141" s="255"/>
      <c r="DE141" s="255"/>
      <c r="DF141" s="255"/>
      <c r="DG141" s="255"/>
      <c r="DH141" s="255"/>
      <c r="DI141" s="255"/>
      <c r="DJ141" s="255"/>
      <c r="DK141" s="255"/>
      <c r="DL141" s="255"/>
      <c r="DM141" s="255"/>
      <c r="DN141" s="255"/>
      <c r="DO141" s="255"/>
      <c r="DP141" s="255"/>
      <c r="DQ141" s="255"/>
      <c r="DR141" s="255"/>
      <c r="DS141" s="255"/>
      <c r="DT141" s="255"/>
      <c r="DU141" s="255"/>
      <c r="DV141" s="255"/>
      <c r="DW141" s="255"/>
      <c r="DX141" s="255"/>
      <c r="DY141" s="255"/>
      <c r="DZ141" s="255"/>
      <c r="EA141" s="255"/>
      <c r="EB141" s="255"/>
      <c r="EC141" s="255"/>
      <c r="ED141" s="255"/>
      <c r="EE141" s="255"/>
      <c r="EF141" s="255"/>
      <c r="EG141" s="255"/>
      <c r="EH141" s="255"/>
      <c r="EI141" s="255"/>
      <c r="EJ141" s="255"/>
      <c r="EK141" s="255"/>
      <c r="EL141" s="255"/>
      <c r="EM141" s="255"/>
      <c r="EN141" s="255"/>
      <c r="EO141" s="255"/>
      <c r="EP141" s="255"/>
      <c r="EQ141" s="255"/>
      <c r="ER141" s="255"/>
      <c r="ES141" s="255"/>
      <c r="ET141" s="255"/>
      <c r="EU141" s="255"/>
      <c r="EV141" s="255"/>
      <c r="EW141" s="255"/>
      <c r="EX141" s="255"/>
      <c r="EY141" s="255"/>
      <c r="EZ141" s="255"/>
      <c r="FA141" s="255"/>
      <c r="FB141" s="255"/>
      <c r="FC141" s="255"/>
      <c r="FD141" s="255"/>
      <c r="FE141" s="255"/>
      <c r="FF141" s="255"/>
      <c r="FG141" s="255"/>
      <c r="FH141" s="255"/>
      <c r="FI141" s="255"/>
      <c r="FJ141" s="255"/>
      <c r="FK141" s="255"/>
      <c r="FL141" s="255"/>
      <c r="FM141" s="255"/>
      <c r="FN141" s="255"/>
      <c r="FO141" s="255"/>
      <c r="FP141" s="255"/>
      <c r="FQ141" s="255"/>
      <c r="FR141" s="255"/>
      <c r="FS141" s="255"/>
      <c r="FT141" s="255"/>
      <c r="FU141" s="255"/>
      <c r="FV141" s="255"/>
      <c r="FW141" s="255"/>
      <c r="FX141" s="255"/>
      <c r="FY141" s="255"/>
      <c r="FZ141" s="255"/>
      <c r="GA141" s="255"/>
      <c r="GB141" s="255"/>
      <c r="GC141" s="255"/>
      <c r="GD141" s="255"/>
      <c r="GE141" s="255"/>
      <c r="GF141" s="255"/>
      <c r="GG141" s="255"/>
      <c r="GH141" s="255"/>
      <c r="GI141" s="255"/>
      <c r="GJ141" s="255"/>
      <c r="GK141" s="255"/>
      <c r="GL141" s="255"/>
      <c r="GM141" s="255"/>
      <c r="GN141" s="255"/>
      <c r="GO141" s="255"/>
      <c r="GP141" s="255"/>
      <c r="GQ141" s="255"/>
      <c r="GR141" s="255"/>
      <c r="GS141" s="255"/>
      <c r="GT141" s="255"/>
      <c r="GU141" s="255"/>
      <c r="GV141" s="255"/>
      <c r="GW141" s="255"/>
      <c r="GX141" s="255"/>
      <c r="GY141" s="255"/>
      <c r="GZ141" s="255"/>
      <c r="HA141" s="255"/>
      <c r="HB141" s="255"/>
      <c r="HC141" s="255"/>
      <c r="HD141" s="255"/>
      <c r="HE141" s="255"/>
      <c r="HF141" s="255"/>
      <c r="HG141" s="255"/>
      <c r="HH141" s="255"/>
      <c r="HI141" s="255"/>
      <c r="HJ141" s="255"/>
      <c r="HK141" s="255"/>
      <c r="HL141" s="255"/>
      <c r="HM141" s="255"/>
      <c r="HN141" s="255"/>
      <c r="HO141" s="255"/>
      <c r="HP141" s="255"/>
      <c r="HQ141" s="255"/>
      <c r="HR141" s="255"/>
      <c r="HS141" s="255"/>
      <c r="HT141" s="255"/>
      <c r="HU141" s="255"/>
      <c r="HV141" s="255"/>
      <c r="HW141" s="255"/>
      <c r="HX141" s="255"/>
      <c r="HY141" s="255"/>
      <c r="HZ141" s="255"/>
      <c r="IA141" s="255"/>
      <c r="IB141" s="255"/>
      <c r="IC141" s="255"/>
      <c r="ID141" s="255"/>
      <c r="IE141" s="255"/>
      <c r="IF141" s="255"/>
      <c r="IG141" s="255"/>
      <c r="IH141" s="255"/>
      <c r="II141" s="255"/>
      <c r="IJ141" s="255"/>
      <c r="IK141" s="255"/>
      <c r="IL141" s="255"/>
      <c r="IM141" s="255"/>
      <c r="IN141" s="255"/>
      <c r="IO141" s="255"/>
      <c r="IP141" s="255"/>
      <c r="IQ141" s="255"/>
      <c r="IR141" s="255"/>
      <c r="IS141" s="255"/>
      <c r="IT141" s="255"/>
      <c r="IU141" s="255"/>
      <c r="IV141" s="255"/>
    </row>
    <row r="142" spans="1:256" ht="22.5" customHeight="1">
      <c r="A142" s="270"/>
      <c r="B142" s="270"/>
      <c r="C142" s="255"/>
      <c r="D142" s="255"/>
      <c r="E142" s="270"/>
      <c r="F142" s="263" t="s">
        <v>511</v>
      </c>
      <c r="G142" s="31"/>
      <c r="H142" s="268"/>
      <c r="I142" s="31"/>
      <c r="J142" s="27"/>
      <c r="K142" s="31"/>
      <c r="L142" s="263" t="s">
        <v>512</v>
      </c>
      <c r="M142" s="31"/>
      <c r="N142" s="255"/>
      <c r="O142" s="31"/>
      <c r="P142" s="31"/>
      <c r="Q142" s="31"/>
      <c r="R142" s="31"/>
      <c r="S142" s="31"/>
      <c r="T142" s="1015"/>
      <c r="U142" s="1015"/>
      <c r="V142" s="1015"/>
      <c r="W142" s="101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5"/>
      <c r="CC142" s="255"/>
      <c r="CD142" s="255"/>
      <c r="CE142" s="255"/>
      <c r="CF142" s="255"/>
      <c r="CG142" s="255"/>
      <c r="CH142" s="255"/>
      <c r="CI142" s="255"/>
      <c r="CJ142" s="255"/>
      <c r="CK142" s="255"/>
      <c r="CL142" s="255"/>
      <c r="CM142" s="255"/>
      <c r="CN142" s="255"/>
      <c r="CO142" s="255"/>
      <c r="CP142" s="255"/>
      <c r="CQ142" s="255"/>
      <c r="CR142" s="255"/>
      <c r="CS142" s="255"/>
      <c r="CT142" s="255"/>
      <c r="CU142" s="255"/>
      <c r="CV142" s="255"/>
      <c r="CW142" s="255"/>
      <c r="CX142" s="255"/>
      <c r="CY142" s="255"/>
      <c r="CZ142" s="255"/>
      <c r="DA142" s="255"/>
      <c r="DB142" s="255"/>
      <c r="DC142" s="255"/>
      <c r="DD142" s="255"/>
      <c r="DE142" s="255"/>
      <c r="DF142" s="255"/>
      <c r="DG142" s="255"/>
      <c r="DH142" s="255"/>
      <c r="DI142" s="255"/>
      <c r="DJ142" s="255"/>
      <c r="DK142" s="255"/>
      <c r="DL142" s="255"/>
      <c r="DM142" s="255"/>
      <c r="DN142" s="255"/>
      <c r="DO142" s="255"/>
      <c r="DP142" s="255"/>
      <c r="DQ142" s="255"/>
      <c r="DR142" s="255"/>
      <c r="DS142" s="255"/>
      <c r="DT142" s="255"/>
      <c r="DU142" s="255"/>
      <c r="DV142" s="255"/>
      <c r="DW142" s="255"/>
      <c r="DX142" s="255"/>
      <c r="DY142" s="255"/>
      <c r="DZ142" s="255"/>
      <c r="EA142" s="255"/>
      <c r="EB142" s="255"/>
      <c r="EC142" s="255"/>
      <c r="ED142" s="255"/>
      <c r="EE142" s="255"/>
      <c r="EF142" s="255"/>
      <c r="EG142" s="255"/>
      <c r="EH142" s="255"/>
      <c r="EI142" s="255"/>
      <c r="EJ142" s="255"/>
      <c r="EK142" s="255"/>
      <c r="EL142" s="255"/>
      <c r="EM142" s="255"/>
      <c r="EN142" s="255"/>
      <c r="EO142" s="255"/>
      <c r="EP142" s="255"/>
      <c r="EQ142" s="255"/>
      <c r="ER142" s="255"/>
      <c r="ES142" s="255"/>
      <c r="ET142" s="255"/>
      <c r="EU142" s="255"/>
      <c r="EV142" s="255"/>
      <c r="EW142" s="255"/>
      <c r="EX142" s="255"/>
      <c r="EY142" s="255"/>
      <c r="EZ142" s="255"/>
      <c r="FA142" s="255"/>
      <c r="FB142" s="255"/>
      <c r="FC142" s="255"/>
      <c r="FD142" s="255"/>
      <c r="FE142" s="255"/>
      <c r="FF142" s="255"/>
      <c r="FG142" s="255"/>
      <c r="FH142" s="255"/>
      <c r="FI142" s="255"/>
      <c r="FJ142" s="255"/>
      <c r="FK142" s="255"/>
      <c r="FL142" s="255"/>
      <c r="FM142" s="255"/>
      <c r="FN142" s="255"/>
      <c r="FO142" s="255"/>
      <c r="FP142" s="255"/>
      <c r="FQ142" s="255"/>
      <c r="FR142" s="255"/>
      <c r="FS142" s="255"/>
      <c r="FT142" s="255"/>
      <c r="FU142" s="255"/>
      <c r="FV142" s="255"/>
      <c r="FW142" s="255"/>
      <c r="FX142" s="255"/>
      <c r="FY142" s="255"/>
      <c r="FZ142" s="255"/>
      <c r="GA142" s="255"/>
      <c r="GB142" s="255"/>
      <c r="GC142" s="255"/>
      <c r="GD142" s="255"/>
      <c r="GE142" s="255"/>
      <c r="GF142" s="255"/>
      <c r="GG142" s="255"/>
      <c r="GH142" s="255"/>
      <c r="GI142" s="255"/>
      <c r="GJ142" s="255"/>
      <c r="GK142" s="255"/>
      <c r="GL142" s="255"/>
      <c r="GM142" s="255"/>
      <c r="GN142" s="255"/>
      <c r="GO142" s="255"/>
      <c r="GP142" s="255"/>
      <c r="GQ142" s="255"/>
      <c r="GR142" s="255"/>
      <c r="GS142" s="255"/>
      <c r="GT142" s="255"/>
      <c r="GU142" s="255"/>
      <c r="GV142" s="255"/>
      <c r="GW142" s="255"/>
      <c r="GX142" s="255"/>
      <c r="GY142" s="255"/>
      <c r="GZ142" s="255"/>
      <c r="HA142" s="255"/>
      <c r="HB142" s="255"/>
      <c r="HC142" s="255"/>
      <c r="HD142" s="255"/>
      <c r="HE142" s="255"/>
      <c r="HF142" s="255"/>
      <c r="HG142" s="255"/>
      <c r="HH142" s="255"/>
      <c r="HI142" s="255"/>
      <c r="HJ142" s="255"/>
      <c r="HK142" s="255"/>
      <c r="HL142" s="255"/>
      <c r="HM142" s="255"/>
      <c r="HN142" s="255"/>
      <c r="HO142" s="255"/>
      <c r="HP142" s="255"/>
      <c r="HQ142" s="255"/>
      <c r="HR142" s="255"/>
      <c r="HS142" s="255"/>
      <c r="HT142" s="255"/>
      <c r="HU142" s="255"/>
      <c r="HV142" s="255"/>
      <c r="HW142" s="255"/>
      <c r="HX142" s="255"/>
      <c r="HY142" s="255"/>
      <c r="HZ142" s="255"/>
      <c r="IA142" s="255"/>
      <c r="IB142" s="255"/>
      <c r="IC142" s="255"/>
      <c r="ID142" s="255"/>
      <c r="IE142" s="255"/>
      <c r="IF142" s="255"/>
      <c r="IG142" s="255"/>
      <c r="IH142" s="255"/>
      <c r="II142" s="255"/>
      <c r="IJ142" s="255"/>
      <c r="IK142" s="255"/>
      <c r="IL142" s="255"/>
      <c r="IM142" s="255"/>
      <c r="IN142" s="255"/>
      <c r="IO142" s="255"/>
      <c r="IP142" s="255"/>
      <c r="IQ142" s="255"/>
      <c r="IR142" s="255"/>
      <c r="IS142" s="255"/>
      <c r="IT142" s="255"/>
      <c r="IU142" s="255"/>
      <c r="IV142" s="255"/>
    </row>
    <row r="143" spans="1:256" ht="22.5" customHeight="1">
      <c r="A143" s="270"/>
      <c r="B143" s="270"/>
      <c r="C143" s="255"/>
      <c r="D143" s="255"/>
      <c r="E143" s="270"/>
      <c r="F143" s="120"/>
      <c r="G143" s="31"/>
      <c r="H143" s="268"/>
      <c r="I143" s="31"/>
      <c r="J143" s="27"/>
      <c r="K143" s="31"/>
      <c r="L143" s="169" t="s">
        <v>513</v>
      </c>
      <c r="M143" s="31"/>
      <c r="N143" s="255"/>
      <c r="O143" s="31"/>
      <c r="P143" s="31"/>
      <c r="Q143" s="31"/>
      <c r="R143" s="31"/>
      <c r="S143" s="31"/>
      <c r="T143" s="1015"/>
      <c r="U143" s="1015"/>
      <c r="V143" s="1015"/>
      <c r="W143" s="101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5"/>
      <c r="CC143" s="255"/>
      <c r="CD143" s="255"/>
      <c r="CE143" s="255"/>
      <c r="CF143" s="255"/>
      <c r="CG143" s="255"/>
      <c r="CH143" s="255"/>
      <c r="CI143" s="255"/>
      <c r="CJ143" s="255"/>
      <c r="CK143" s="255"/>
      <c r="CL143" s="255"/>
      <c r="CM143" s="255"/>
      <c r="CN143" s="255"/>
      <c r="CO143" s="255"/>
      <c r="CP143" s="255"/>
      <c r="CQ143" s="255"/>
      <c r="CR143" s="255"/>
      <c r="CS143" s="255"/>
      <c r="CT143" s="255"/>
      <c r="CU143" s="255"/>
      <c r="CV143" s="255"/>
      <c r="CW143" s="255"/>
      <c r="CX143" s="255"/>
      <c r="CY143" s="255"/>
      <c r="CZ143" s="255"/>
      <c r="DA143" s="255"/>
      <c r="DB143" s="255"/>
      <c r="DC143" s="255"/>
      <c r="DD143" s="255"/>
      <c r="DE143" s="255"/>
      <c r="DF143" s="255"/>
      <c r="DG143" s="255"/>
      <c r="DH143" s="255"/>
      <c r="DI143" s="255"/>
      <c r="DJ143" s="255"/>
      <c r="DK143" s="255"/>
      <c r="DL143" s="255"/>
      <c r="DM143" s="255"/>
      <c r="DN143" s="255"/>
      <c r="DO143" s="255"/>
      <c r="DP143" s="255"/>
      <c r="DQ143" s="255"/>
      <c r="DR143" s="255"/>
      <c r="DS143" s="255"/>
      <c r="DT143" s="255"/>
      <c r="DU143" s="255"/>
      <c r="DV143" s="255"/>
      <c r="DW143" s="255"/>
      <c r="DX143" s="255"/>
      <c r="DY143" s="255"/>
      <c r="DZ143" s="255"/>
      <c r="EA143" s="255"/>
      <c r="EB143" s="255"/>
      <c r="EC143" s="255"/>
      <c r="ED143" s="255"/>
      <c r="EE143" s="255"/>
      <c r="EF143" s="255"/>
      <c r="EG143" s="255"/>
      <c r="EH143" s="255"/>
      <c r="EI143" s="255"/>
      <c r="EJ143" s="255"/>
      <c r="EK143" s="255"/>
      <c r="EL143" s="255"/>
      <c r="EM143" s="255"/>
      <c r="EN143" s="255"/>
      <c r="EO143" s="255"/>
      <c r="EP143" s="255"/>
      <c r="EQ143" s="255"/>
      <c r="ER143" s="255"/>
      <c r="ES143" s="255"/>
      <c r="ET143" s="255"/>
      <c r="EU143" s="255"/>
      <c r="EV143" s="255"/>
      <c r="EW143" s="255"/>
      <c r="EX143" s="255"/>
      <c r="EY143" s="255"/>
      <c r="EZ143" s="255"/>
      <c r="FA143" s="255"/>
      <c r="FB143" s="255"/>
      <c r="FC143" s="255"/>
      <c r="FD143" s="255"/>
      <c r="FE143" s="255"/>
      <c r="FF143" s="255"/>
      <c r="FG143" s="255"/>
      <c r="FH143" s="255"/>
      <c r="FI143" s="255"/>
      <c r="FJ143" s="255"/>
      <c r="FK143" s="255"/>
      <c r="FL143" s="255"/>
      <c r="FM143" s="255"/>
      <c r="FN143" s="255"/>
      <c r="FO143" s="255"/>
      <c r="FP143" s="255"/>
      <c r="FQ143" s="255"/>
      <c r="FR143" s="255"/>
      <c r="FS143" s="255"/>
      <c r="FT143" s="255"/>
      <c r="FU143" s="255"/>
      <c r="FV143" s="255"/>
      <c r="FW143" s="255"/>
      <c r="FX143" s="255"/>
      <c r="FY143" s="255"/>
      <c r="FZ143" s="255"/>
      <c r="GA143" s="255"/>
      <c r="GB143" s="255"/>
      <c r="GC143" s="255"/>
      <c r="GD143" s="255"/>
      <c r="GE143" s="255"/>
      <c r="GF143" s="255"/>
      <c r="GG143" s="255"/>
      <c r="GH143" s="255"/>
      <c r="GI143" s="255"/>
      <c r="GJ143" s="255"/>
      <c r="GK143" s="255"/>
      <c r="GL143" s="255"/>
      <c r="GM143" s="255"/>
      <c r="GN143" s="255"/>
      <c r="GO143" s="255"/>
      <c r="GP143" s="255"/>
      <c r="GQ143" s="255"/>
      <c r="GR143" s="255"/>
      <c r="GS143" s="255"/>
      <c r="GT143" s="255"/>
      <c r="GU143" s="255"/>
      <c r="GV143" s="255"/>
      <c r="GW143" s="255"/>
      <c r="GX143" s="255"/>
      <c r="GY143" s="255"/>
      <c r="GZ143" s="255"/>
      <c r="HA143" s="255"/>
      <c r="HB143" s="255"/>
      <c r="HC143" s="255"/>
      <c r="HD143" s="255"/>
      <c r="HE143" s="255"/>
      <c r="HF143" s="255"/>
      <c r="HG143" s="255"/>
      <c r="HH143" s="255"/>
      <c r="HI143" s="255"/>
      <c r="HJ143" s="255"/>
      <c r="HK143" s="255"/>
      <c r="HL143" s="255"/>
      <c r="HM143" s="255"/>
      <c r="HN143" s="255"/>
      <c r="HO143" s="255"/>
      <c r="HP143" s="255"/>
      <c r="HQ143" s="255"/>
      <c r="HR143" s="255"/>
      <c r="HS143" s="255"/>
      <c r="HT143" s="255"/>
      <c r="HU143" s="255"/>
      <c r="HV143" s="255"/>
      <c r="HW143" s="255"/>
      <c r="HX143" s="255"/>
      <c r="HY143" s="255"/>
      <c r="HZ143" s="255"/>
      <c r="IA143" s="255"/>
      <c r="IB143" s="255"/>
      <c r="IC143" s="255"/>
      <c r="ID143" s="255"/>
      <c r="IE143" s="255"/>
      <c r="IF143" s="255"/>
      <c r="IG143" s="255"/>
      <c r="IH143" s="255"/>
      <c r="II143" s="255"/>
      <c r="IJ143" s="255"/>
      <c r="IK143" s="255"/>
      <c r="IL143" s="255"/>
      <c r="IM143" s="255"/>
      <c r="IN143" s="255"/>
      <c r="IO143" s="255"/>
      <c r="IP143" s="255"/>
      <c r="IQ143" s="255"/>
      <c r="IR143" s="255"/>
      <c r="IS143" s="255"/>
      <c r="IT143" s="255"/>
      <c r="IU143" s="255"/>
      <c r="IV143" s="255"/>
    </row>
    <row r="144" spans="1:256" ht="22.5" customHeight="1">
      <c r="A144" s="270"/>
      <c r="B144" s="270"/>
      <c r="C144" s="255"/>
      <c r="D144" s="255"/>
      <c r="E144" s="270"/>
      <c r="F144" s="120" t="s">
        <v>514</v>
      </c>
      <c r="G144" s="31"/>
      <c r="H144" s="268"/>
      <c r="I144" s="31"/>
      <c r="J144" s="27"/>
      <c r="K144" s="31"/>
      <c r="L144" s="120" t="s">
        <v>55</v>
      </c>
      <c r="M144" s="31"/>
      <c r="N144" s="255"/>
      <c r="O144" s="31"/>
      <c r="P144" s="31"/>
      <c r="Q144" s="31"/>
      <c r="R144" s="31"/>
      <c r="S144" s="31"/>
      <c r="T144" s="1015"/>
      <c r="U144" s="1015"/>
      <c r="V144" s="1015"/>
      <c r="W144" s="101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5"/>
      <c r="CC144" s="255"/>
      <c r="CD144" s="255"/>
      <c r="CE144" s="255"/>
      <c r="CF144" s="255"/>
      <c r="CG144" s="255"/>
      <c r="CH144" s="255"/>
      <c r="CI144" s="255"/>
      <c r="CJ144" s="255"/>
      <c r="CK144" s="255"/>
      <c r="CL144" s="255"/>
      <c r="CM144" s="255"/>
      <c r="CN144" s="255"/>
      <c r="CO144" s="255"/>
      <c r="CP144" s="255"/>
      <c r="CQ144" s="255"/>
      <c r="CR144" s="255"/>
      <c r="CS144" s="255"/>
      <c r="CT144" s="255"/>
      <c r="CU144" s="255"/>
      <c r="CV144" s="255"/>
      <c r="CW144" s="255"/>
      <c r="CX144" s="255"/>
      <c r="CY144" s="255"/>
      <c r="CZ144" s="255"/>
      <c r="DA144" s="255"/>
      <c r="DB144" s="255"/>
      <c r="DC144" s="255"/>
      <c r="DD144" s="255"/>
      <c r="DE144" s="255"/>
      <c r="DF144" s="255"/>
      <c r="DG144" s="255"/>
      <c r="DH144" s="255"/>
      <c r="DI144" s="255"/>
      <c r="DJ144" s="255"/>
      <c r="DK144" s="255"/>
      <c r="DL144" s="255"/>
      <c r="DM144" s="255"/>
      <c r="DN144" s="255"/>
      <c r="DO144" s="255"/>
      <c r="DP144" s="255"/>
      <c r="DQ144" s="255"/>
      <c r="DR144" s="255"/>
      <c r="DS144" s="255"/>
      <c r="DT144" s="255"/>
      <c r="DU144" s="255"/>
      <c r="DV144" s="255"/>
      <c r="DW144" s="255"/>
      <c r="DX144" s="255"/>
      <c r="DY144" s="255"/>
      <c r="DZ144" s="255"/>
      <c r="EA144" s="255"/>
      <c r="EB144" s="255"/>
      <c r="EC144" s="255"/>
      <c r="ED144" s="255"/>
      <c r="EE144" s="255"/>
      <c r="EF144" s="255"/>
      <c r="EG144" s="255"/>
      <c r="EH144" s="255"/>
      <c r="EI144" s="255"/>
      <c r="EJ144" s="255"/>
      <c r="EK144" s="255"/>
      <c r="EL144" s="255"/>
      <c r="EM144" s="255"/>
      <c r="EN144" s="255"/>
      <c r="EO144" s="255"/>
      <c r="EP144" s="255"/>
      <c r="EQ144" s="255"/>
      <c r="ER144" s="255"/>
      <c r="ES144" s="255"/>
      <c r="ET144" s="255"/>
      <c r="EU144" s="255"/>
      <c r="EV144" s="255"/>
      <c r="EW144" s="255"/>
      <c r="EX144" s="255"/>
      <c r="EY144" s="255"/>
      <c r="EZ144" s="255"/>
      <c r="FA144" s="255"/>
      <c r="FB144" s="255"/>
      <c r="FC144" s="255"/>
      <c r="FD144" s="255"/>
      <c r="FE144" s="255"/>
      <c r="FF144" s="255"/>
      <c r="FG144" s="255"/>
      <c r="FH144" s="255"/>
      <c r="FI144" s="255"/>
      <c r="FJ144" s="255"/>
      <c r="FK144" s="255"/>
      <c r="FL144" s="255"/>
      <c r="FM144" s="255"/>
      <c r="FN144" s="255"/>
      <c r="FO144" s="255"/>
      <c r="FP144" s="255"/>
      <c r="FQ144" s="255"/>
      <c r="FR144" s="255"/>
      <c r="FS144" s="255"/>
      <c r="FT144" s="255"/>
      <c r="FU144" s="255"/>
      <c r="FV144" s="255"/>
      <c r="FW144" s="255"/>
      <c r="FX144" s="255"/>
      <c r="FY144" s="255"/>
      <c r="FZ144" s="255"/>
      <c r="GA144" s="255"/>
      <c r="GB144" s="255"/>
      <c r="GC144" s="255"/>
      <c r="GD144" s="255"/>
      <c r="GE144" s="255"/>
      <c r="GF144" s="255"/>
      <c r="GG144" s="255"/>
      <c r="GH144" s="255"/>
      <c r="GI144" s="255"/>
      <c r="GJ144" s="255"/>
      <c r="GK144" s="255"/>
      <c r="GL144" s="255"/>
      <c r="GM144" s="255"/>
      <c r="GN144" s="255"/>
      <c r="GO144" s="255"/>
      <c r="GP144" s="255"/>
      <c r="GQ144" s="255"/>
      <c r="GR144" s="255"/>
      <c r="GS144" s="255"/>
      <c r="GT144" s="255"/>
      <c r="GU144" s="255"/>
      <c r="GV144" s="255"/>
      <c r="GW144" s="255"/>
      <c r="GX144" s="255"/>
      <c r="GY144" s="255"/>
      <c r="GZ144" s="255"/>
      <c r="HA144" s="255"/>
      <c r="HB144" s="255"/>
      <c r="HC144" s="255"/>
      <c r="HD144" s="255"/>
      <c r="HE144" s="255"/>
      <c r="HF144" s="255"/>
      <c r="HG144" s="255"/>
      <c r="HH144" s="255"/>
      <c r="HI144" s="255"/>
      <c r="HJ144" s="255"/>
      <c r="HK144" s="255"/>
      <c r="HL144" s="255"/>
      <c r="HM144" s="255"/>
      <c r="HN144" s="255"/>
      <c r="HO144" s="255"/>
      <c r="HP144" s="255"/>
      <c r="HQ144" s="255"/>
      <c r="HR144" s="255"/>
      <c r="HS144" s="255"/>
      <c r="HT144" s="255"/>
      <c r="HU144" s="255"/>
      <c r="HV144" s="255"/>
      <c r="HW144" s="255"/>
      <c r="HX144" s="255"/>
      <c r="HY144" s="255"/>
      <c r="HZ144" s="255"/>
      <c r="IA144" s="255"/>
      <c r="IB144" s="255"/>
      <c r="IC144" s="255"/>
      <c r="ID144" s="255"/>
      <c r="IE144" s="255"/>
      <c r="IF144" s="255"/>
      <c r="IG144" s="255"/>
      <c r="IH144" s="255"/>
      <c r="II144" s="255"/>
      <c r="IJ144" s="255"/>
      <c r="IK144" s="255"/>
      <c r="IL144" s="255"/>
      <c r="IM144" s="255"/>
      <c r="IN144" s="255"/>
      <c r="IO144" s="255"/>
      <c r="IP144" s="255"/>
      <c r="IQ144" s="255"/>
      <c r="IR144" s="255"/>
      <c r="IS144" s="255"/>
      <c r="IT144" s="255"/>
      <c r="IU144" s="255"/>
      <c r="IV144" s="255"/>
    </row>
    <row r="145" spans="1:256" ht="22.5" customHeight="1">
      <c r="A145" s="270"/>
      <c r="B145" s="270"/>
      <c r="C145" s="255"/>
      <c r="D145" s="255"/>
      <c r="E145" s="270"/>
      <c r="F145" s="120"/>
      <c r="G145" s="31"/>
      <c r="H145" s="268"/>
      <c r="I145" s="31"/>
      <c r="J145" s="27"/>
      <c r="K145" s="31"/>
      <c r="L145" s="120"/>
      <c r="M145" s="31"/>
      <c r="N145" s="255"/>
      <c r="O145" s="31"/>
      <c r="P145" s="31"/>
      <c r="Q145" s="31"/>
      <c r="R145" s="31"/>
      <c r="S145" s="31"/>
      <c r="T145" s="1015"/>
      <c r="U145" s="1015"/>
      <c r="V145" s="1015"/>
      <c r="W145" s="101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  <c r="BJ145" s="255"/>
      <c r="BK145" s="255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  <c r="CB145" s="255"/>
      <c r="CC145" s="255"/>
      <c r="CD145" s="255"/>
      <c r="CE145" s="255"/>
      <c r="CF145" s="255"/>
      <c r="CG145" s="255"/>
      <c r="CH145" s="255"/>
      <c r="CI145" s="255"/>
      <c r="CJ145" s="255"/>
      <c r="CK145" s="255"/>
      <c r="CL145" s="255"/>
      <c r="CM145" s="255"/>
      <c r="CN145" s="255"/>
      <c r="CO145" s="255"/>
      <c r="CP145" s="255"/>
      <c r="CQ145" s="255"/>
      <c r="CR145" s="255"/>
      <c r="CS145" s="255"/>
      <c r="CT145" s="255"/>
      <c r="CU145" s="255"/>
      <c r="CV145" s="255"/>
      <c r="CW145" s="255"/>
      <c r="CX145" s="255"/>
      <c r="CY145" s="255"/>
      <c r="CZ145" s="255"/>
      <c r="DA145" s="255"/>
      <c r="DB145" s="255"/>
      <c r="DC145" s="255"/>
      <c r="DD145" s="255"/>
      <c r="DE145" s="255"/>
      <c r="DF145" s="255"/>
      <c r="DG145" s="255"/>
      <c r="DH145" s="255"/>
      <c r="DI145" s="255"/>
      <c r="DJ145" s="255"/>
      <c r="DK145" s="255"/>
      <c r="DL145" s="255"/>
      <c r="DM145" s="255"/>
      <c r="DN145" s="255"/>
      <c r="DO145" s="255"/>
      <c r="DP145" s="255"/>
      <c r="DQ145" s="255"/>
      <c r="DR145" s="255"/>
      <c r="DS145" s="255"/>
      <c r="DT145" s="255"/>
      <c r="DU145" s="255"/>
      <c r="DV145" s="255"/>
      <c r="DW145" s="255"/>
      <c r="DX145" s="255"/>
      <c r="DY145" s="255"/>
      <c r="DZ145" s="255"/>
      <c r="EA145" s="255"/>
      <c r="EB145" s="255"/>
      <c r="EC145" s="255"/>
      <c r="ED145" s="255"/>
      <c r="EE145" s="255"/>
      <c r="EF145" s="255"/>
      <c r="EG145" s="255"/>
      <c r="EH145" s="255"/>
      <c r="EI145" s="255"/>
      <c r="EJ145" s="255"/>
      <c r="EK145" s="255"/>
      <c r="EL145" s="255"/>
      <c r="EM145" s="255"/>
      <c r="EN145" s="255"/>
      <c r="EO145" s="255"/>
      <c r="EP145" s="255"/>
      <c r="EQ145" s="255"/>
      <c r="ER145" s="255"/>
      <c r="ES145" s="255"/>
      <c r="ET145" s="255"/>
      <c r="EU145" s="255"/>
      <c r="EV145" s="255"/>
      <c r="EW145" s="255"/>
      <c r="EX145" s="255"/>
      <c r="EY145" s="255"/>
      <c r="EZ145" s="255"/>
      <c r="FA145" s="255"/>
      <c r="FB145" s="255"/>
      <c r="FC145" s="255"/>
      <c r="FD145" s="255"/>
      <c r="FE145" s="255"/>
      <c r="FF145" s="255"/>
      <c r="FG145" s="255"/>
      <c r="FH145" s="255"/>
      <c r="FI145" s="255"/>
      <c r="FJ145" s="255"/>
      <c r="FK145" s="255"/>
      <c r="FL145" s="255"/>
      <c r="FM145" s="255"/>
      <c r="FN145" s="255"/>
      <c r="FO145" s="255"/>
      <c r="FP145" s="255"/>
      <c r="FQ145" s="255"/>
      <c r="FR145" s="255"/>
      <c r="FS145" s="255"/>
      <c r="FT145" s="255"/>
      <c r="FU145" s="255"/>
      <c r="FV145" s="255"/>
      <c r="FW145" s="255"/>
      <c r="FX145" s="255"/>
      <c r="FY145" s="255"/>
      <c r="FZ145" s="255"/>
      <c r="GA145" s="255"/>
      <c r="GB145" s="255"/>
      <c r="GC145" s="255"/>
      <c r="GD145" s="255"/>
      <c r="GE145" s="255"/>
      <c r="GF145" s="255"/>
      <c r="GG145" s="255"/>
      <c r="GH145" s="255"/>
      <c r="GI145" s="255"/>
      <c r="GJ145" s="255"/>
      <c r="GK145" s="255"/>
      <c r="GL145" s="255"/>
      <c r="GM145" s="255"/>
      <c r="GN145" s="255"/>
      <c r="GO145" s="255"/>
      <c r="GP145" s="255"/>
      <c r="GQ145" s="255"/>
      <c r="GR145" s="255"/>
      <c r="GS145" s="255"/>
      <c r="GT145" s="255"/>
      <c r="GU145" s="255"/>
      <c r="GV145" s="255"/>
      <c r="GW145" s="255"/>
      <c r="GX145" s="255"/>
      <c r="GY145" s="255"/>
      <c r="GZ145" s="255"/>
      <c r="HA145" s="255"/>
      <c r="HB145" s="255"/>
      <c r="HC145" s="255"/>
      <c r="HD145" s="255"/>
      <c r="HE145" s="255"/>
      <c r="HF145" s="255"/>
      <c r="HG145" s="255"/>
      <c r="HH145" s="255"/>
      <c r="HI145" s="255"/>
      <c r="HJ145" s="255"/>
      <c r="HK145" s="255"/>
      <c r="HL145" s="255"/>
      <c r="HM145" s="255"/>
      <c r="HN145" s="255"/>
      <c r="HO145" s="255"/>
      <c r="HP145" s="255"/>
      <c r="HQ145" s="255"/>
      <c r="HR145" s="255"/>
      <c r="HS145" s="255"/>
      <c r="HT145" s="255"/>
      <c r="HU145" s="255"/>
      <c r="HV145" s="255"/>
      <c r="HW145" s="255"/>
      <c r="HX145" s="255"/>
      <c r="HY145" s="255"/>
      <c r="HZ145" s="255"/>
      <c r="IA145" s="255"/>
      <c r="IB145" s="255"/>
      <c r="IC145" s="255"/>
      <c r="ID145" s="255"/>
      <c r="IE145" s="255"/>
      <c r="IF145" s="255"/>
      <c r="IG145" s="255"/>
      <c r="IH145" s="255"/>
      <c r="II145" s="255"/>
      <c r="IJ145" s="255"/>
      <c r="IK145" s="255"/>
      <c r="IL145" s="255"/>
      <c r="IM145" s="255"/>
      <c r="IN145" s="255"/>
      <c r="IO145" s="255"/>
      <c r="IP145" s="255"/>
      <c r="IQ145" s="255"/>
      <c r="IR145" s="255"/>
      <c r="IS145" s="255"/>
      <c r="IT145" s="255"/>
      <c r="IU145" s="255"/>
      <c r="IV145" s="255"/>
    </row>
    <row r="146" spans="1:256" ht="22.5" customHeight="1">
      <c r="A146" s="270"/>
      <c r="B146" s="270"/>
      <c r="C146" s="255"/>
      <c r="D146" s="255"/>
      <c r="E146" s="270"/>
      <c r="F146" s="120"/>
      <c r="G146" s="31"/>
      <c r="H146" s="268"/>
      <c r="I146" s="31"/>
      <c r="J146" s="27"/>
      <c r="K146" s="31"/>
      <c r="L146" s="120"/>
      <c r="M146" s="31"/>
      <c r="N146" s="255"/>
      <c r="O146" s="31"/>
      <c r="P146" s="31"/>
      <c r="Q146" s="31"/>
      <c r="R146" s="31"/>
      <c r="S146" s="31"/>
      <c r="T146" s="1015"/>
      <c r="U146" s="1015"/>
      <c r="V146" s="1015"/>
      <c r="W146" s="101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5"/>
      <c r="DG146" s="255"/>
      <c r="DH146" s="255"/>
      <c r="DI146" s="255"/>
      <c r="DJ146" s="255"/>
      <c r="DK146" s="255"/>
      <c r="DL146" s="255"/>
      <c r="DM146" s="255"/>
      <c r="DN146" s="255"/>
      <c r="DO146" s="255"/>
      <c r="DP146" s="255"/>
      <c r="DQ146" s="255"/>
      <c r="DR146" s="255"/>
      <c r="DS146" s="255"/>
      <c r="DT146" s="255"/>
      <c r="DU146" s="255"/>
      <c r="DV146" s="255"/>
      <c r="DW146" s="255"/>
      <c r="DX146" s="255"/>
      <c r="DY146" s="255"/>
      <c r="DZ146" s="255"/>
      <c r="EA146" s="255"/>
      <c r="EB146" s="255"/>
      <c r="EC146" s="255"/>
      <c r="ED146" s="255"/>
      <c r="EE146" s="255"/>
      <c r="EF146" s="255"/>
      <c r="EG146" s="255"/>
      <c r="EH146" s="255"/>
      <c r="EI146" s="255"/>
      <c r="EJ146" s="255"/>
      <c r="EK146" s="255"/>
      <c r="EL146" s="255"/>
      <c r="EM146" s="255"/>
      <c r="EN146" s="255"/>
      <c r="EO146" s="255"/>
      <c r="EP146" s="255"/>
      <c r="EQ146" s="255"/>
      <c r="ER146" s="255"/>
      <c r="ES146" s="255"/>
      <c r="ET146" s="255"/>
      <c r="EU146" s="255"/>
      <c r="EV146" s="255"/>
      <c r="EW146" s="255"/>
      <c r="EX146" s="255"/>
      <c r="EY146" s="255"/>
      <c r="EZ146" s="255"/>
      <c r="FA146" s="255"/>
      <c r="FB146" s="255"/>
      <c r="FC146" s="255"/>
      <c r="FD146" s="255"/>
      <c r="FE146" s="255"/>
      <c r="FF146" s="255"/>
      <c r="FG146" s="255"/>
      <c r="FH146" s="255"/>
      <c r="FI146" s="255"/>
      <c r="FJ146" s="255"/>
      <c r="FK146" s="255"/>
      <c r="FL146" s="255"/>
      <c r="FM146" s="255"/>
      <c r="FN146" s="255"/>
      <c r="FO146" s="255"/>
      <c r="FP146" s="255"/>
      <c r="FQ146" s="255"/>
      <c r="FR146" s="255"/>
      <c r="FS146" s="255"/>
      <c r="FT146" s="255"/>
      <c r="FU146" s="255"/>
      <c r="FV146" s="255"/>
      <c r="FW146" s="255"/>
      <c r="FX146" s="255"/>
      <c r="FY146" s="255"/>
      <c r="FZ146" s="255"/>
      <c r="GA146" s="255"/>
      <c r="GB146" s="255"/>
      <c r="GC146" s="255"/>
      <c r="GD146" s="255"/>
      <c r="GE146" s="255"/>
      <c r="GF146" s="255"/>
      <c r="GG146" s="255"/>
      <c r="GH146" s="255"/>
      <c r="GI146" s="255"/>
      <c r="GJ146" s="255"/>
      <c r="GK146" s="255"/>
      <c r="GL146" s="255"/>
      <c r="GM146" s="255"/>
      <c r="GN146" s="255"/>
      <c r="GO146" s="255"/>
      <c r="GP146" s="255"/>
      <c r="GQ146" s="255"/>
      <c r="GR146" s="255"/>
      <c r="GS146" s="255"/>
      <c r="GT146" s="255"/>
      <c r="GU146" s="255"/>
      <c r="GV146" s="255"/>
      <c r="GW146" s="255"/>
      <c r="GX146" s="255"/>
      <c r="GY146" s="255"/>
      <c r="GZ146" s="255"/>
      <c r="HA146" s="255"/>
      <c r="HB146" s="255"/>
      <c r="HC146" s="255"/>
      <c r="HD146" s="255"/>
      <c r="HE146" s="255"/>
      <c r="HF146" s="255"/>
      <c r="HG146" s="255"/>
      <c r="HH146" s="255"/>
      <c r="HI146" s="255"/>
      <c r="HJ146" s="255"/>
      <c r="HK146" s="255"/>
      <c r="HL146" s="255"/>
      <c r="HM146" s="255"/>
      <c r="HN146" s="255"/>
      <c r="HO146" s="255"/>
      <c r="HP146" s="255"/>
      <c r="HQ146" s="255"/>
      <c r="HR146" s="255"/>
      <c r="HS146" s="255"/>
      <c r="HT146" s="255"/>
      <c r="HU146" s="255"/>
      <c r="HV146" s="255"/>
      <c r="HW146" s="255"/>
      <c r="HX146" s="255"/>
      <c r="HY146" s="255"/>
      <c r="HZ146" s="255"/>
      <c r="IA146" s="255"/>
      <c r="IB146" s="255"/>
      <c r="IC146" s="255"/>
      <c r="ID146" s="255"/>
      <c r="IE146" s="255"/>
      <c r="IF146" s="255"/>
      <c r="IG146" s="255"/>
      <c r="IH146" s="255"/>
      <c r="II146" s="255"/>
      <c r="IJ146" s="255"/>
      <c r="IK146" s="255"/>
      <c r="IL146" s="255"/>
      <c r="IM146" s="255"/>
      <c r="IN146" s="255"/>
      <c r="IO146" s="255"/>
      <c r="IP146" s="255"/>
      <c r="IQ146" s="255"/>
      <c r="IR146" s="255"/>
      <c r="IS146" s="255"/>
      <c r="IT146" s="255"/>
      <c r="IU146" s="255"/>
      <c r="IV146" s="255"/>
    </row>
    <row r="147" spans="1:256" ht="21" customHeight="1">
      <c r="A147" s="270"/>
      <c r="B147" s="270"/>
      <c r="C147" s="255"/>
      <c r="D147" s="255"/>
      <c r="E147" s="270"/>
      <c r="F147" s="120"/>
      <c r="G147" s="31"/>
      <c r="H147" s="268"/>
      <c r="I147" s="31"/>
      <c r="J147" s="27"/>
      <c r="K147" s="31"/>
      <c r="L147" s="120"/>
      <c r="M147" s="31"/>
      <c r="N147" s="255"/>
      <c r="O147" s="31"/>
      <c r="P147" s="31"/>
      <c r="Q147" s="31"/>
      <c r="R147" s="31"/>
      <c r="S147" s="31"/>
      <c r="T147" s="1015"/>
      <c r="U147" s="1015"/>
      <c r="V147" s="1015"/>
      <c r="W147" s="101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5"/>
      <c r="DG147" s="255"/>
      <c r="DH147" s="255"/>
      <c r="DI147" s="255"/>
      <c r="DJ147" s="255"/>
      <c r="DK147" s="255"/>
      <c r="DL147" s="255"/>
      <c r="DM147" s="255"/>
      <c r="DN147" s="255"/>
      <c r="DO147" s="255"/>
      <c r="DP147" s="255"/>
      <c r="DQ147" s="255"/>
      <c r="DR147" s="255"/>
      <c r="DS147" s="255"/>
      <c r="DT147" s="255"/>
      <c r="DU147" s="255"/>
      <c r="DV147" s="255"/>
      <c r="DW147" s="255"/>
      <c r="DX147" s="255"/>
      <c r="DY147" s="255"/>
      <c r="DZ147" s="255"/>
      <c r="EA147" s="255"/>
      <c r="EB147" s="255"/>
      <c r="EC147" s="255"/>
      <c r="ED147" s="255"/>
      <c r="EE147" s="255"/>
      <c r="EF147" s="255"/>
      <c r="EG147" s="255"/>
      <c r="EH147" s="255"/>
      <c r="EI147" s="255"/>
      <c r="EJ147" s="255"/>
      <c r="EK147" s="255"/>
      <c r="EL147" s="255"/>
      <c r="EM147" s="255"/>
      <c r="EN147" s="255"/>
      <c r="EO147" s="255"/>
      <c r="EP147" s="255"/>
      <c r="EQ147" s="255"/>
      <c r="ER147" s="255"/>
      <c r="ES147" s="255"/>
      <c r="ET147" s="255"/>
      <c r="EU147" s="255"/>
      <c r="EV147" s="255"/>
      <c r="EW147" s="255"/>
      <c r="EX147" s="255"/>
      <c r="EY147" s="255"/>
      <c r="EZ147" s="255"/>
      <c r="FA147" s="255"/>
      <c r="FB147" s="255"/>
      <c r="FC147" s="255"/>
      <c r="FD147" s="255"/>
      <c r="FE147" s="255"/>
      <c r="FF147" s="255"/>
      <c r="FG147" s="255"/>
      <c r="FH147" s="255"/>
      <c r="FI147" s="255"/>
      <c r="FJ147" s="255"/>
      <c r="FK147" s="255"/>
      <c r="FL147" s="255"/>
      <c r="FM147" s="255"/>
      <c r="FN147" s="255"/>
      <c r="FO147" s="255"/>
      <c r="FP147" s="255"/>
      <c r="FQ147" s="255"/>
      <c r="FR147" s="255"/>
      <c r="FS147" s="255"/>
      <c r="FT147" s="255"/>
      <c r="FU147" s="255"/>
      <c r="FV147" s="255"/>
      <c r="FW147" s="255"/>
      <c r="FX147" s="255"/>
      <c r="FY147" s="255"/>
      <c r="FZ147" s="255"/>
      <c r="GA147" s="255"/>
      <c r="GB147" s="255"/>
      <c r="GC147" s="255"/>
      <c r="GD147" s="255"/>
      <c r="GE147" s="255"/>
      <c r="GF147" s="255"/>
      <c r="GG147" s="255"/>
      <c r="GH147" s="255"/>
      <c r="GI147" s="255"/>
      <c r="GJ147" s="255"/>
      <c r="GK147" s="255"/>
      <c r="GL147" s="255"/>
      <c r="GM147" s="255"/>
      <c r="GN147" s="255"/>
      <c r="GO147" s="255"/>
      <c r="GP147" s="255"/>
      <c r="GQ147" s="255"/>
      <c r="GR147" s="255"/>
      <c r="GS147" s="255"/>
      <c r="GT147" s="255"/>
      <c r="GU147" s="255"/>
      <c r="GV147" s="255"/>
      <c r="GW147" s="255"/>
      <c r="GX147" s="255"/>
      <c r="GY147" s="255"/>
      <c r="GZ147" s="255"/>
      <c r="HA147" s="255"/>
      <c r="HB147" s="255"/>
      <c r="HC147" s="255"/>
      <c r="HD147" s="255"/>
      <c r="HE147" s="255"/>
      <c r="HF147" s="255"/>
      <c r="HG147" s="255"/>
      <c r="HH147" s="255"/>
      <c r="HI147" s="255"/>
      <c r="HJ147" s="255"/>
      <c r="HK147" s="255"/>
      <c r="HL147" s="255"/>
      <c r="HM147" s="255"/>
      <c r="HN147" s="255"/>
      <c r="HO147" s="255"/>
      <c r="HP147" s="255"/>
      <c r="HQ147" s="255"/>
      <c r="HR147" s="255"/>
      <c r="HS147" s="255"/>
      <c r="HT147" s="255"/>
      <c r="HU147" s="255"/>
      <c r="HV147" s="255"/>
      <c r="HW147" s="255"/>
      <c r="HX147" s="255"/>
      <c r="HY147" s="255"/>
      <c r="HZ147" s="255"/>
      <c r="IA147" s="255"/>
      <c r="IB147" s="255"/>
      <c r="IC147" s="255"/>
      <c r="ID147" s="255"/>
      <c r="IE147" s="255"/>
      <c r="IF147" s="255"/>
      <c r="IG147" s="255"/>
      <c r="IH147" s="255"/>
      <c r="II147" s="255"/>
      <c r="IJ147" s="255"/>
      <c r="IK147" s="255"/>
      <c r="IL147" s="255"/>
      <c r="IM147" s="255"/>
      <c r="IN147" s="255"/>
      <c r="IO147" s="255"/>
      <c r="IP147" s="255"/>
      <c r="IQ147" s="255"/>
      <c r="IR147" s="255"/>
      <c r="IS147" s="255"/>
      <c r="IT147" s="255"/>
      <c r="IU147" s="255"/>
      <c r="IV147" s="255"/>
    </row>
    <row r="148" spans="1:256" ht="25.5" customHeight="1">
      <c r="A148" s="270"/>
      <c r="B148" s="270"/>
      <c r="C148" s="255"/>
      <c r="D148" s="255"/>
      <c r="E148" s="270"/>
      <c r="F148" s="120"/>
      <c r="G148" s="31"/>
      <c r="H148" s="268"/>
      <c r="I148" s="31"/>
      <c r="J148" s="27"/>
      <c r="K148" s="31"/>
      <c r="L148" s="120"/>
      <c r="M148" s="31"/>
      <c r="N148" s="255"/>
      <c r="O148" s="31"/>
      <c r="P148" s="31"/>
      <c r="Q148" s="31"/>
      <c r="R148" s="31"/>
      <c r="S148" s="31"/>
      <c r="T148" s="1015"/>
      <c r="U148" s="1015"/>
      <c r="V148" s="1015"/>
      <c r="W148" s="101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5"/>
      <c r="CC148" s="255"/>
      <c r="CD148" s="255"/>
      <c r="CE148" s="255"/>
      <c r="CF148" s="255"/>
      <c r="CG148" s="255"/>
      <c r="CH148" s="255"/>
      <c r="CI148" s="255"/>
      <c r="CJ148" s="255"/>
      <c r="CK148" s="255"/>
      <c r="CL148" s="255"/>
      <c r="CM148" s="255"/>
      <c r="CN148" s="255"/>
      <c r="CO148" s="255"/>
      <c r="CP148" s="255"/>
      <c r="CQ148" s="255"/>
      <c r="CR148" s="255"/>
      <c r="CS148" s="255"/>
      <c r="CT148" s="255"/>
      <c r="CU148" s="255"/>
      <c r="CV148" s="255"/>
      <c r="CW148" s="255"/>
      <c r="CX148" s="255"/>
      <c r="CY148" s="255"/>
      <c r="CZ148" s="255"/>
      <c r="DA148" s="255"/>
      <c r="DB148" s="255"/>
      <c r="DC148" s="255"/>
      <c r="DD148" s="255"/>
      <c r="DE148" s="255"/>
      <c r="DF148" s="255"/>
      <c r="DG148" s="255"/>
      <c r="DH148" s="255"/>
      <c r="DI148" s="255"/>
      <c r="DJ148" s="255"/>
      <c r="DK148" s="255"/>
      <c r="DL148" s="255"/>
      <c r="DM148" s="255"/>
      <c r="DN148" s="255"/>
      <c r="DO148" s="255"/>
      <c r="DP148" s="255"/>
      <c r="DQ148" s="255"/>
      <c r="DR148" s="255"/>
      <c r="DS148" s="255"/>
      <c r="DT148" s="255"/>
      <c r="DU148" s="255"/>
      <c r="DV148" s="255"/>
      <c r="DW148" s="255"/>
      <c r="DX148" s="255"/>
      <c r="DY148" s="255"/>
      <c r="DZ148" s="255"/>
      <c r="EA148" s="255"/>
      <c r="EB148" s="255"/>
      <c r="EC148" s="255"/>
      <c r="ED148" s="255"/>
      <c r="EE148" s="255"/>
      <c r="EF148" s="255"/>
      <c r="EG148" s="255"/>
      <c r="EH148" s="255"/>
      <c r="EI148" s="255"/>
      <c r="EJ148" s="255"/>
      <c r="EK148" s="255"/>
      <c r="EL148" s="255"/>
      <c r="EM148" s="255"/>
      <c r="EN148" s="255"/>
      <c r="EO148" s="255"/>
      <c r="EP148" s="255"/>
      <c r="EQ148" s="255"/>
      <c r="ER148" s="255"/>
      <c r="ES148" s="255"/>
      <c r="ET148" s="255"/>
      <c r="EU148" s="255"/>
      <c r="EV148" s="255"/>
      <c r="EW148" s="255"/>
      <c r="EX148" s="255"/>
      <c r="EY148" s="255"/>
      <c r="EZ148" s="255"/>
      <c r="FA148" s="255"/>
      <c r="FB148" s="255"/>
      <c r="FC148" s="255"/>
      <c r="FD148" s="255"/>
      <c r="FE148" s="255"/>
      <c r="FF148" s="255"/>
      <c r="FG148" s="255"/>
      <c r="FH148" s="255"/>
      <c r="FI148" s="255"/>
      <c r="FJ148" s="255"/>
      <c r="FK148" s="255"/>
      <c r="FL148" s="255"/>
      <c r="FM148" s="255"/>
      <c r="FN148" s="255"/>
      <c r="FO148" s="255"/>
      <c r="FP148" s="255"/>
      <c r="FQ148" s="255"/>
      <c r="FR148" s="255"/>
      <c r="FS148" s="255"/>
      <c r="FT148" s="255"/>
      <c r="FU148" s="255"/>
      <c r="FV148" s="255"/>
      <c r="FW148" s="255"/>
      <c r="FX148" s="255"/>
      <c r="FY148" s="255"/>
      <c r="FZ148" s="255"/>
      <c r="GA148" s="255"/>
      <c r="GB148" s="255"/>
      <c r="GC148" s="255"/>
      <c r="GD148" s="255"/>
      <c r="GE148" s="255"/>
      <c r="GF148" s="255"/>
      <c r="GG148" s="255"/>
      <c r="GH148" s="255"/>
      <c r="GI148" s="255"/>
      <c r="GJ148" s="255"/>
      <c r="GK148" s="255"/>
      <c r="GL148" s="255"/>
      <c r="GM148" s="255"/>
      <c r="GN148" s="255"/>
      <c r="GO148" s="255"/>
      <c r="GP148" s="255"/>
      <c r="GQ148" s="255"/>
      <c r="GR148" s="255"/>
      <c r="GS148" s="255"/>
      <c r="GT148" s="255"/>
      <c r="GU148" s="255"/>
      <c r="GV148" s="255"/>
      <c r="GW148" s="255"/>
      <c r="GX148" s="255"/>
      <c r="GY148" s="255"/>
      <c r="GZ148" s="255"/>
      <c r="HA148" s="255"/>
      <c r="HB148" s="255"/>
      <c r="HC148" s="255"/>
      <c r="HD148" s="255"/>
      <c r="HE148" s="255"/>
      <c r="HF148" s="255"/>
      <c r="HG148" s="255"/>
      <c r="HH148" s="255"/>
      <c r="HI148" s="255"/>
      <c r="HJ148" s="255"/>
      <c r="HK148" s="255"/>
      <c r="HL148" s="255"/>
      <c r="HM148" s="255"/>
      <c r="HN148" s="255"/>
      <c r="HO148" s="255"/>
      <c r="HP148" s="255"/>
      <c r="HQ148" s="255"/>
      <c r="HR148" s="255"/>
      <c r="HS148" s="255"/>
      <c r="HT148" s="255"/>
      <c r="HU148" s="255"/>
      <c r="HV148" s="255"/>
      <c r="HW148" s="255"/>
      <c r="HX148" s="255"/>
      <c r="HY148" s="255"/>
      <c r="HZ148" s="255"/>
      <c r="IA148" s="255"/>
      <c r="IB148" s="255"/>
      <c r="IC148" s="255"/>
      <c r="ID148" s="255"/>
      <c r="IE148" s="255"/>
      <c r="IF148" s="255"/>
      <c r="IG148" s="255"/>
      <c r="IH148" s="255"/>
      <c r="II148" s="255"/>
      <c r="IJ148" s="255"/>
      <c r="IK148" s="255"/>
      <c r="IL148" s="255"/>
      <c r="IM148" s="255"/>
      <c r="IN148" s="255"/>
      <c r="IO148" s="255"/>
      <c r="IP148" s="255"/>
      <c r="IQ148" s="255"/>
      <c r="IR148" s="255"/>
      <c r="IS148" s="255"/>
      <c r="IT148" s="255"/>
      <c r="IU148" s="255"/>
      <c r="IV148" s="255"/>
    </row>
    <row r="149" spans="14:23" ht="20.25">
      <c r="N149" s="1016"/>
      <c r="V149" s="53" t="s">
        <v>1486</v>
      </c>
      <c r="W149" s="16"/>
    </row>
    <row r="150" ht="21">
      <c r="A150" s="54" t="s">
        <v>276</v>
      </c>
    </row>
    <row r="151" ht="22.5" customHeight="1"/>
    <row r="152" spans="1:256" ht="22.5" customHeight="1">
      <c r="A152" s="253" t="s">
        <v>6</v>
      </c>
      <c r="B152" s="256" t="s">
        <v>1365</v>
      </c>
      <c r="C152" s="256"/>
      <c r="D152" s="256"/>
      <c r="E152" s="256"/>
      <c r="F152" s="265"/>
      <c r="G152" s="253"/>
      <c r="H152" s="256"/>
      <c r="I152" s="256"/>
      <c r="J152" s="256"/>
      <c r="K152" s="1015"/>
      <c r="L152" s="1015"/>
      <c r="M152" s="1015"/>
      <c r="N152" s="1015"/>
      <c r="O152" s="1015"/>
      <c r="P152" s="1015"/>
      <c r="Q152" s="1015"/>
      <c r="R152" s="1015"/>
      <c r="S152" s="1015"/>
      <c r="T152" s="1015"/>
      <c r="U152" s="1015"/>
      <c r="V152" s="1015"/>
      <c r="W152" s="101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  <c r="BJ152" s="255"/>
      <c r="BK152" s="255"/>
      <c r="BL152" s="255"/>
      <c r="BM152" s="255"/>
      <c r="BN152" s="255"/>
      <c r="BO152" s="255"/>
      <c r="BP152" s="255"/>
      <c r="BQ152" s="255"/>
      <c r="BR152" s="255"/>
      <c r="BS152" s="255"/>
      <c r="BT152" s="255"/>
      <c r="BU152" s="255"/>
      <c r="BV152" s="255"/>
      <c r="BW152" s="255"/>
      <c r="BX152" s="255"/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5"/>
      <c r="CL152" s="255"/>
      <c r="CM152" s="255"/>
      <c r="CN152" s="255"/>
      <c r="CO152" s="255"/>
      <c r="CP152" s="255"/>
      <c r="CQ152" s="255"/>
      <c r="CR152" s="255"/>
      <c r="CS152" s="255"/>
      <c r="CT152" s="255"/>
      <c r="CU152" s="255"/>
      <c r="CV152" s="255"/>
      <c r="CW152" s="255"/>
      <c r="CX152" s="255"/>
      <c r="CY152" s="255"/>
      <c r="CZ152" s="255"/>
      <c r="DA152" s="255"/>
      <c r="DB152" s="255"/>
      <c r="DC152" s="255"/>
      <c r="DD152" s="255"/>
      <c r="DE152" s="255"/>
      <c r="DF152" s="255"/>
      <c r="DG152" s="255"/>
      <c r="DH152" s="255"/>
      <c r="DI152" s="255"/>
      <c r="DJ152" s="255"/>
      <c r="DK152" s="255"/>
      <c r="DL152" s="255"/>
      <c r="DM152" s="255"/>
      <c r="DN152" s="255"/>
      <c r="DO152" s="255"/>
      <c r="DP152" s="255"/>
      <c r="DQ152" s="255"/>
      <c r="DR152" s="255"/>
      <c r="DS152" s="255"/>
      <c r="DT152" s="255"/>
      <c r="DU152" s="255"/>
      <c r="DV152" s="255"/>
      <c r="DW152" s="255"/>
      <c r="DX152" s="255"/>
      <c r="DY152" s="255"/>
      <c r="DZ152" s="255"/>
      <c r="EA152" s="255"/>
      <c r="EB152" s="255"/>
      <c r="EC152" s="255"/>
      <c r="ED152" s="255"/>
      <c r="EE152" s="255"/>
      <c r="EF152" s="255"/>
      <c r="EG152" s="255"/>
      <c r="EH152" s="255"/>
      <c r="EI152" s="255"/>
      <c r="EJ152" s="255"/>
      <c r="EK152" s="255"/>
      <c r="EL152" s="255"/>
      <c r="EM152" s="255"/>
      <c r="EN152" s="255"/>
      <c r="EO152" s="255"/>
      <c r="EP152" s="255"/>
      <c r="EQ152" s="255"/>
      <c r="ER152" s="255"/>
      <c r="ES152" s="255"/>
      <c r="ET152" s="255"/>
      <c r="EU152" s="255"/>
      <c r="EV152" s="255"/>
      <c r="EW152" s="255"/>
      <c r="EX152" s="255"/>
      <c r="EY152" s="255"/>
      <c r="EZ152" s="255"/>
      <c r="FA152" s="255"/>
      <c r="FB152" s="255"/>
      <c r="FC152" s="255"/>
      <c r="FD152" s="255"/>
      <c r="FE152" s="255"/>
      <c r="FF152" s="255"/>
      <c r="FG152" s="255"/>
      <c r="FH152" s="255"/>
      <c r="FI152" s="255"/>
      <c r="FJ152" s="255"/>
      <c r="FK152" s="255"/>
      <c r="FL152" s="255"/>
      <c r="FM152" s="255"/>
      <c r="FN152" s="255"/>
      <c r="FO152" s="255"/>
      <c r="FP152" s="255"/>
      <c r="FQ152" s="255"/>
      <c r="FR152" s="255"/>
      <c r="FS152" s="255"/>
      <c r="FT152" s="255"/>
      <c r="FU152" s="255"/>
      <c r="FV152" s="255"/>
      <c r="FW152" s="255"/>
      <c r="FX152" s="255"/>
      <c r="FY152" s="255"/>
      <c r="FZ152" s="255"/>
      <c r="GA152" s="255"/>
      <c r="GB152" s="255"/>
      <c r="GC152" s="255"/>
      <c r="GD152" s="255"/>
      <c r="GE152" s="255"/>
      <c r="GF152" s="255"/>
      <c r="GG152" s="255"/>
      <c r="GH152" s="255"/>
      <c r="GI152" s="255"/>
      <c r="GJ152" s="255"/>
      <c r="GK152" s="255"/>
      <c r="GL152" s="255"/>
      <c r="GM152" s="255"/>
      <c r="GN152" s="255"/>
      <c r="GO152" s="255"/>
      <c r="GP152" s="255"/>
      <c r="GQ152" s="255"/>
      <c r="GR152" s="255"/>
      <c r="GS152" s="255"/>
      <c r="GT152" s="255"/>
      <c r="GU152" s="255"/>
      <c r="GV152" s="255"/>
      <c r="GW152" s="255"/>
      <c r="GX152" s="255"/>
      <c r="GY152" s="255"/>
      <c r="GZ152" s="255"/>
      <c r="HA152" s="255"/>
      <c r="HB152" s="255"/>
      <c r="HC152" s="255"/>
      <c r="HD152" s="255"/>
      <c r="HE152" s="255"/>
      <c r="HF152" s="255"/>
      <c r="HG152" s="255"/>
      <c r="HH152" s="255"/>
      <c r="HI152" s="255"/>
      <c r="HJ152" s="255"/>
      <c r="HK152" s="255"/>
      <c r="HL152" s="255"/>
      <c r="HM152" s="255"/>
      <c r="HN152" s="255"/>
      <c r="HO152" s="255"/>
      <c r="HP152" s="255"/>
      <c r="HQ152" s="255"/>
      <c r="HR152" s="255"/>
      <c r="HS152" s="255"/>
      <c r="HT152" s="255"/>
      <c r="HU152" s="255"/>
      <c r="HV152" s="255"/>
      <c r="HW152" s="255"/>
      <c r="HX152" s="255"/>
      <c r="HY152" s="255"/>
      <c r="HZ152" s="255"/>
      <c r="IA152" s="255"/>
      <c r="IB152" s="255"/>
      <c r="IC152" s="255"/>
      <c r="ID152" s="255"/>
      <c r="IE152" s="255"/>
      <c r="IF152" s="255"/>
      <c r="IG152" s="255"/>
      <c r="IH152" s="255"/>
      <c r="II152" s="255"/>
      <c r="IJ152" s="255"/>
      <c r="IK152" s="255"/>
      <c r="IL152" s="255"/>
      <c r="IM152" s="255"/>
      <c r="IN152" s="255"/>
      <c r="IO152" s="255"/>
      <c r="IP152" s="255"/>
      <c r="IQ152" s="255"/>
      <c r="IR152" s="255"/>
      <c r="IS152" s="255"/>
      <c r="IT152" s="255"/>
      <c r="IU152" s="255"/>
      <c r="IV152" s="255"/>
    </row>
    <row r="153" spans="1:256" ht="22.5" customHeight="1">
      <c r="A153" s="270"/>
      <c r="B153" s="270"/>
      <c r="C153" s="255"/>
      <c r="D153" s="270" t="s">
        <v>481</v>
      </c>
      <c r="E153" s="270" t="s">
        <v>489</v>
      </c>
      <c r="F153" s="1006"/>
      <c r="G153" s="31"/>
      <c r="H153" s="268"/>
      <c r="I153" s="31"/>
      <c r="J153" s="27"/>
      <c r="K153" s="31"/>
      <c r="L153" s="31"/>
      <c r="M153" s="31"/>
      <c r="N153" s="263"/>
      <c r="O153" s="31"/>
      <c r="P153" s="31"/>
      <c r="Q153" s="31"/>
      <c r="R153" s="31"/>
      <c r="S153" s="31"/>
      <c r="T153" s="1015"/>
      <c r="U153" s="1015"/>
      <c r="V153" s="1015"/>
      <c r="W153" s="101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  <c r="AY153" s="255"/>
      <c r="AZ153" s="255"/>
      <c r="BA153" s="255"/>
      <c r="BB153" s="255"/>
      <c r="BC153" s="255"/>
      <c r="BD153" s="255"/>
      <c r="BE153" s="255"/>
      <c r="BF153" s="255"/>
      <c r="BG153" s="255"/>
      <c r="BH153" s="255"/>
      <c r="BI153" s="255"/>
      <c r="BJ153" s="255"/>
      <c r="BK153" s="255"/>
      <c r="BL153" s="255"/>
      <c r="BM153" s="255"/>
      <c r="BN153" s="255"/>
      <c r="BO153" s="255"/>
      <c r="BP153" s="255"/>
      <c r="BQ153" s="255"/>
      <c r="BR153" s="255"/>
      <c r="BS153" s="255"/>
      <c r="BT153" s="255"/>
      <c r="BU153" s="255"/>
      <c r="BV153" s="255"/>
      <c r="BW153" s="255"/>
      <c r="BX153" s="255"/>
      <c r="BY153" s="255"/>
      <c r="BZ153" s="255"/>
      <c r="CA153" s="255"/>
      <c r="CB153" s="255"/>
      <c r="CC153" s="255"/>
      <c r="CD153" s="255"/>
      <c r="CE153" s="255"/>
      <c r="CF153" s="255"/>
      <c r="CG153" s="255"/>
      <c r="CH153" s="255"/>
      <c r="CI153" s="255"/>
      <c r="CJ153" s="255"/>
      <c r="CK153" s="255"/>
      <c r="CL153" s="255"/>
      <c r="CM153" s="255"/>
      <c r="CN153" s="255"/>
      <c r="CO153" s="255"/>
      <c r="CP153" s="255"/>
      <c r="CQ153" s="255"/>
      <c r="CR153" s="255"/>
      <c r="CS153" s="255"/>
      <c r="CT153" s="255"/>
      <c r="CU153" s="255"/>
      <c r="CV153" s="255"/>
      <c r="CW153" s="255"/>
      <c r="CX153" s="255"/>
      <c r="CY153" s="255"/>
      <c r="CZ153" s="255"/>
      <c r="DA153" s="255"/>
      <c r="DB153" s="255"/>
      <c r="DC153" s="255"/>
      <c r="DD153" s="255"/>
      <c r="DE153" s="255"/>
      <c r="DF153" s="255"/>
      <c r="DG153" s="255"/>
      <c r="DH153" s="255"/>
      <c r="DI153" s="255"/>
      <c r="DJ153" s="255"/>
      <c r="DK153" s="255"/>
      <c r="DL153" s="255"/>
      <c r="DM153" s="255"/>
      <c r="DN153" s="255"/>
      <c r="DO153" s="255"/>
      <c r="DP153" s="255"/>
      <c r="DQ153" s="255"/>
      <c r="DR153" s="255"/>
      <c r="DS153" s="255"/>
      <c r="DT153" s="255"/>
      <c r="DU153" s="255"/>
      <c r="DV153" s="255"/>
      <c r="DW153" s="255"/>
      <c r="DX153" s="255"/>
      <c r="DY153" s="255"/>
      <c r="DZ153" s="255"/>
      <c r="EA153" s="255"/>
      <c r="EB153" s="255"/>
      <c r="EC153" s="255"/>
      <c r="ED153" s="255"/>
      <c r="EE153" s="255"/>
      <c r="EF153" s="255"/>
      <c r="EG153" s="255"/>
      <c r="EH153" s="255"/>
      <c r="EI153" s="255"/>
      <c r="EJ153" s="255"/>
      <c r="EK153" s="255"/>
      <c r="EL153" s="255"/>
      <c r="EM153" s="255"/>
      <c r="EN153" s="255"/>
      <c r="EO153" s="255"/>
      <c r="EP153" s="255"/>
      <c r="EQ153" s="255"/>
      <c r="ER153" s="255"/>
      <c r="ES153" s="255"/>
      <c r="ET153" s="255"/>
      <c r="EU153" s="255"/>
      <c r="EV153" s="255"/>
      <c r="EW153" s="255"/>
      <c r="EX153" s="255"/>
      <c r="EY153" s="255"/>
      <c r="EZ153" s="255"/>
      <c r="FA153" s="255"/>
      <c r="FB153" s="255"/>
      <c r="FC153" s="255"/>
      <c r="FD153" s="255"/>
      <c r="FE153" s="255"/>
      <c r="FF153" s="255"/>
      <c r="FG153" s="255"/>
      <c r="FH153" s="255"/>
      <c r="FI153" s="255"/>
      <c r="FJ153" s="255"/>
      <c r="FK153" s="255"/>
      <c r="FL153" s="255"/>
      <c r="FM153" s="255"/>
      <c r="FN153" s="255"/>
      <c r="FO153" s="255"/>
      <c r="FP153" s="255"/>
      <c r="FQ153" s="255"/>
      <c r="FR153" s="255"/>
      <c r="FS153" s="255"/>
      <c r="FT153" s="255"/>
      <c r="FU153" s="255"/>
      <c r="FV153" s="255"/>
      <c r="FW153" s="255"/>
      <c r="FX153" s="255"/>
      <c r="FY153" s="255"/>
      <c r="FZ153" s="255"/>
      <c r="GA153" s="255"/>
      <c r="GB153" s="255"/>
      <c r="GC153" s="255"/>
      <c r="GD153" s="255"/>
      <c r="GE153" s="255"/>
      <c r="GF153" s="255"/>
      <c r="GG153" s="255"/>
      <c r="GH153" s="255"/>
      <c r="GI153" s="255"/>
      <c r="GJ153" s="255"/>
      <c r="GK153" s="255"/>
      <c r="GL153" s="255"/>
      <c r="GM153" s="255"/>
      <c r="GN153" s="255"/>
      <c r="GO153" s="255"/>
      <c r="GP153" s="255"/>
      <c r="GQ153" s="255"/>
      <c r="GR153" s="255"/>
      <c r="GS153" s="255"/>
      <c r="GT153" s="255"/>
      <c r="GU153" s="255"/>
      <c r="GV153" s="255"/>
      <c r="GW153" s="255"/>
      <c r="GX153" s="255"/>
      <c r="GY153" s="255"/>
      <c r="GZ153" s="255"/>
      <c r="HA153" s="255"/>
      <c r="HB153" s="255"/>
      <c r="HC153" s="255"/>
      <c r="HD153" s="255"/>
      <c r="HE153" s="255"/>
      <c r="HF153" s="255"/>
      <c r="HG153" s="255"/>
      <c r="HH153" s="255"/>
      <c r="HI153" s="255"/>
      <c r="HJ153" s="255"/>
      <c r="HK153" s="255"/>
      <c r="HL153" s="255"/>
      <c r="HM153" s="255"/>
      <c r="HN153" s="255"/>
      <c r="HO153" s="255"/>
      <c r="HP153" s="255"/>
      <c r="HQ153" s="255"/>
      <c r="HR153" s="255"/>
      <c r="HS153" s="255"/>
      <c r="HT153" s="255"/>
      <c r="HU153" s="255"/>
      <c r="HV153" s="255"/>
      <c r="HW153" s="255"/>
      <c r="HX153" s="255"/>
      <c r="HY153" s="255"/>
      <c r="HZ153" s="255"/>
      <c r="IA153" s="255"/>
      <c r="IB153" s="255"/>
      <c r="IC153" s="255"/>
      <c r="ID153" s="255"/>
      <c r="IE153" s="255"/>
      <c r="IF153" s="255"/>
      <c r="IG153" s="255"/>
      <c r="IH153" s="255"/>
      <c r="II153" s="255"/>
      <c r="IJ153" s="255"/>
      <c r="IK153" s="255"/>
      <c r="IL153" s="255"/>
      <c r="IM153" s="255"/>
      <c r="IN153" s="255"/>
      <c r="IO153" s="255"/>
      <c r="IP153" s="255"/>
      <c r="IQ153" s="255"/>
      <c r="IR153" s="255"/>
      <c r="IS153" s="255"/>
      <c r="IT153" s="255"/>
      <c r="IU153" s="255"/>
      <c r="IV153" s="255"/>
    </row>
    <row r="154" spans="1:256" ht="22.5" customHeight="1">
      <c r="A154" s="270"/>
      <c r="B154" s="270"/>
      <c r="C154" s="255"/>
      <c r="D154" s="255"/>
      <c r="E154" s="278" t="s">
        <v>456</v>
      </c>
      <c r="F154" s="233"/>
      <c r="H154" s="233"/>
      <c r="I154" s="31"/>
      <c r="J154" s="27"/>
      <c r="K154" s="31"/>
      <c r="L154" s="31"/>
      <c r="M154" s="31"/>
      <c r="N154" s="255"/>
      <c r="O154" s="31"/>
      <c r="P154" s="31"/>
      <c r="Q154" s="31"/>
      <c r="R154" s="31"/>
      <c r="S154" s="1015"/>
      <c r="T154" s="1015"/>
      <c r="U154" s="1015"/>
      <c r="V154" s="1015"/>
      <c r="W154" s="101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5"/>
      <c r="BW154" s="255"/>
      <c r="BX154" s="255"/>
      <c r="BY154" s="255"/>
      <c r="BZ154" s="255"/>
      <c r="CA154" s="255"/>
      <c r="CB154" s="255"/>
      <c r="CC154" s="255"/>
      <c r="CD154" s="255"/>
      <c r="CE154" s="255"/>
      <c r="CF154" s="255"/>
      <c r="CG154" s="255"/>
      <c r="CH154" s="255"/>
      <c r="CI154" s="255"/>
      <c r="CJ154" s="255"/>
      <c r="CK154" s="255"/>
      <c r="CL154" s="255"/>
      <c r="CM154" s="255"/>
      <c r="CN154" s="255"/>
      <c r="CO154" s="255"/>
      <c r="CP154" s="255"/>
      <c r="CQ154" s="255"/>
      <c r="CR154" s="255"/>
      <c r="CS154" s="255"/>
      <c r="CT154" s="255"/>
      <c r="CU154" s="255"/>
      <c r="CV154" s="255"/>
      <c r="CW154" s="255"/>
      <c r="CX154" s="255"/>
      <c r="CY154" s="255"/>
      <c r="CZ154" s="255"/>
      <c r="DA154" s="255"/>
      <c r="DB154" s="255"/>
      <c r="DC154" s="255"/>
      <c r="DD154" s="255"/>
      <c r="DE154" s="255"/>
      <c r="DF154" s="255"/>
      <c r="DG154" s="255"/>
      <c r="DH154" s="255"/>
      <c r="DI154" s="255"/>
      <c r="DJ154" s="255"/>
      <c r="DK154" s="255"/>
      <c r="DL154" s="255"/>
      <c r="DM154" s="255"/>
      <c r="DN154" s="255"/>
      <c r="DO154" s="255"/>
      <c r="DP154" s="255"/>
      <c r="DQ154" s="255"/>
      <c r="DR154" s="255"/>
      <c r="DS154" s="255"/>
      <c r="DT154" s="255"/>
      <c r="DU154" s="255"/>
      <c r="DV154" s="255"/>
      <c r="DW154" s="255"/>
      <c r="DX154" s="255"/>
      <c r="DY154" s="255"/>
      <c r="DZ154" s="255"/>
      <c r="EA154" s="255"/>
      <c r="EB154" s="255"/>
      <c r="EC154" s="255"/>
      <c r="ED154" s="255"/>
      <c r="EE154" s="255"/>
      <c r="EF154" s="255"/>
      <c r="EG154" s="255"/>
      <c r="EH154" s="255"/>
      <c r="EI154" s="255"/>
      <c r="EJ154" s="255"/>
      <c r="EK154" s="255"/>
      <c r="EL154" s="255"/>
      <c r="EM154" s="255"/>
      <c r="EN154" s="255"/>
      <c r="EO154" s="255"/>
      <c r="EP154" s="255"/>
      <c r="EQ154" s="255"/>
      <c r="ER154" s="255"/>
      <c r="ES154" s="255"/>
      <c r="ET154" s="255"/>
      <c r="EU154" s="255"/>
      <c r="EV154" s="255"/>
      <c r="EW154" s="255"/>
      <c r="EX154" s="255"/>
      <c r="EY154" s="255"/>
      <c r="EZ154" s="255"/>
      <c r="FA154" s="255"/>
      <c r="FB154" s="255"/>
      <c r="FC154" s="255"/>
      <c r="FD154" s="255"/>
      <c r="FE154" s="255"/>
      <c r="FF154" s="255"/>
      <c r="FG154" s="255"/>
      <c r="FH154" s="255"/>
      <c r="FI154" s="255"/>
      <c r="FJ154" s="255"/>
      <c r="FK154" s="255"/>
      <c r="FL154" s="255"/>
      <c r="FM154" s="255"/>
      <c r="FN154" s="255"/>
      <c r="FO154" s="255"/>
      <c r="FP154" s="255"/>
      <c r="FQ154" s="255"/>
      <c r="FR154" s="255"/>
      <c r="FS154" s="255"/>
      <c r="FT154" s="255"/>
      <c r="FU154" s="255"/>
      <c r="FV154" s="255"/>
      <c r="FW154" s="255"/>
      <c r="FX154" s="255"/>
      <c r="FY154" s="255"/>
      <c r="FZ154" s="255"/>
      <c r="GA154" s="255"/>
      <c r="GB154" s="255"/>
      <c r="GC154" s="255"/>
      <c r="GD154" s="255"/>
      <c r="GE154" s="255"/>
      <c r="GF154" s="255"/>
      <c r="GG154" s="255"/>
      <c r="GH154" s="255"/>
      <c r="GI154" s="255"/>
      <c r="GJ154" s="255"/>
      <c r="GK154" s="255"/>
      <c r="GL154" s="255"/>
      <c r="GM154" s="255"/>
      <c r="GN154" s="255"/>
      <c r="GO154" s="255"/>
      <c r="GP154" s="255"/>
      <c r="GQ154" s="255"/>
      <c r="GR154" s="255"/>
      <c r="GS154" s="255"/>
      <c r="GT154" s="255"/>
      <c r="GU154" s="255"/>
      <c r="GV154" s="255"/>
      <c r="GW154" s="255"/>
      <c r="GX154" s="255"/>
      <c r="GY154" s="255"/>
      <c r="GZ154" s="255"/>
      <c r="HA154" s="255"/>
      <c r="HB154" s="255"/>
      <c r="HC154" s="255"/>
      <c r="HD154" s="255"/>
      <c r="HE154" s="255"/>
      <c r="HF154" s="255"/>
      <c r="HG154" s="255"/>
      <c r="HH154" s="255"/>
      <c r="HI154" s="255"/>
      <c r="HJ154" s="255"/>
      <c r="HK154" s="255"/>
      <c r="HL154" s="255"/>
      <c r="HM154" s="255"/>
      <c r="HN154" s="255"/>
      <c r="HO154" s="255"/>
      <c r="HP154" s="255"/>
      <c r="HQ154" s="255"/>
      <c r="HR154" s="255"/>
      <c r="HS154" s="255"/>
      <c r="HT154" s="255"/>
      <c r="HU154" s="255"/>
      <c r="HV154" s="255"/>
      <c r="HW154" s="255"/>
      <c r="HX154" s="255"/>
      <c r="HY154" s="255"/>
      <c r="HZ154" s="255"/>
      <c r="IA154" s="255"/>
      <c r="IB154" s="255"/>
      <c r="IC154" s="255"/>
      <c r="ID154" s="255"/>
      <c r="IE154" s="255"/>
      <c r="IF154" s="255"/>
      <c r="IG154" s="255"/>
      <c r="IH154" s="255"/>
      <c r="II154" s="255"/>
      <c r="IJ154" s="255"/>
      <c r="IK154" s="255"/>
      <c r="IL154" s="255"/>
      <c r="IM154" s="255"/>
      <c r="IN154" s="255"/>
      <c r="IO154" s="255"/>
      <c r="IP154" s="255"/>
      <c r="IQ154" s="255"/>
      <c r="IR154" s="255"/>
      <c r="IS154" s="255"/>
      <c r="IT154" s="255"/>
      <c r="IU154" s="255"/>
      <c r="IV154" s="255"/>
    </row>
    <row r="155" spans="1:256" ht="22.5" customHeight="1">
      <c r="A155" s="270"/>
      <c r="B155" s="270"/>
      <c r="C155" s="255"/>
      <c r="D155" s="270"/>
      <c r="E155" s="27"/>
      <c r="F155" s="274" t="s">
        <v>515</v>
      </c>
      <c r="G155" s="274"/>
      <c r="H155" s="255"/>
      <c r="I155" s="31"/>
      <c r="J155" s="27"/>
      <c r="K155" s="31"/>
      <c r="L155" s="4" t="s">
        <v>516</v>
      </c>
      <c r="M155" s="31"/>
      <c r="N155" s="255"/>
      <c r="O155" s="31"/>
      <c r="P155" s="31"/>
      <c r="Q155" s="31"/>
      <c r="R155" s="31"/>
      <c r="S155" s="1015"/>
      <c r="T155" s="1015"/>
      <c r="U155" s="1015"/>
      <c r="V155" s="1015"/>
      <c r="W155" s="101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55"/>
      <c r="BG155" s="255"/>
      <c r="BH155" s="255"/>
      <c r="BI155" s="255"/>
      <c r="BJ155" s="255"/>
      <c r="BK155" s="255"/>
      <c r="BL155" s="255"/>
      <c r="BM155" s="255"/>
      <c r="BN155" s="255"/>
      <c r="BO155" s="255"/>
      <c r="BP155" s="255"/>
      <c r="BQ155" s="255"/>
      <c r="BR155" s="255"/>
      <c r="BS155" s="255"/>
      <c r="BT155" s="255"/>
      <c r="BU155" s="255"/>
      <c r="BV155" s="255"/>
      <c r="BW155" s="255"/>
      <c r="BX155" s="255"/>
      <c r="BY155" s="255"/>
      <c r="BZ155" s="255"/>
      <c r="CA155" s="255"/>
      <c r="CB155" s="255"/>
      <c r="CC155" s="255"/>
      <c r="CD155" s="255"/>
      <c r="CE155" s="255"/>
      <c r="CF155" s="255"/>
      <c r="CG155" s="255"/>
      <c r="CH155" s="255"/>
      <c r="CI155" s="255"/>
      <c r="CJ155" s="255"/>
      <c r="CK155" s="255"/>
      <c r="CL155" s="255"/>
      <c r="CM155" s="255"/>
      <c r="CN155" s="255"/>
      <c r="CO155" s="255"/>
      <c r="CP155" s="255"/>
      <c r="CQ155" s="255"/>
      <c r="CR155" s="255"/>
      <c r="CS155" s="255"/>
      <c r="CT155" s="255"/>
      <c r="CU155" s="255"/>
      <c r="CV155" s="255"/>
      <c r="CW155" s="255"/>
      <c r="CX155" s="255"/>
      <c r="CY155" s="255"/>
      <c r="CZ155" s="255"/>
      <c r="DA155" s="255"/>
      <c r="DB155" s="255"/>
      <c r="DC155" s="255"/>
      <c r="DD155" s="255"/>
      <c r="DE155" s="255"/>
      <c r="DF155" s="255"/>
      <c r="DG155" s="255"/>
      <c r="DH155" s="255"/>
      <c r="DI155" s="255"/>
      <c r="DJ155" s="255"/>
      <c r="DK155" s="255"/>
      <c r="DL155" s="255"/>
      <c r="DM155" s="255"/>
      <c r="DN155" s="255"/>
      <c r="DO155" s="255"/>
      <c r="DP155" s="255"/>
      <c r="DQ155" s="255"/>
      <c r="DR155" s="255"/>
      <c r="DS155" s="255"/>
      <c r="DT155" s="255"/>
      <c r="DU155" s="255"/>
      <c r="DV155" s="255"/>
      <c r="DW155" s="255"/>
      <c r="DX155" s="255"/>
      <c r="DY155" s="255"/>
      <c r="DZ155" s="255"/>
      <c r="EA155" s="255"/>
      <c r="EB155" s="255"/>
      <c r="EC155" s="255"/>
      <c r="ED155" s="255"/>
      <c r="EE155" s="255"/>
      <c r="EF155" s="255"/>
      <c r="EG155" s="255"/>
      <c r="EH155" s="255"/>
      <c r="EI155" s="255"/>
      <c r="EJ155" s="255"/>
      <c r="EK155" s="255"/>
      <c r="EL155" s="255"/>
      <c r="EM155" s="255"/>
      <c r="EN155" s="255"/>
      <c r="EO155" s="255"/>
      <c r="EP155" s="255"/>
      <c r="EQ155" s="255"/>
      <c r="ER155" s="255"/>
      <c r="ES155" s="255"/>
      <c r="ET155" s="255"/>
      <c r="EU155" s="255"/>
      <c r="EV155" s="255"/>
      <c r="EW155" s="255"/>
      <c r="EX155" s="255"/>
      <c r="EY155" s="255"/>
      <c r="EZ155" s="255"/>
      <c r="FA155" s="255"/>
      <c r="FB155" s="255"/>
      <c r="FC155" s="255"/>
      <c r="FD155" s="255"/>
      <c r="FE155" s="255"/>
      <c r="FF155" s="255"/>
      <c r="FG155" s="255"/>
      <c r="FH155" s="255"/>
      <c r="FI155" s="255"/>
      <c r="FJ155" s="255"/>
      <c r="FK155" s="255"/>
      <c r="FL155" s="255"/>
      <c r="FM155" s="255"/>
      <c r="FN155" s="255"/>
      <c r="FO155" s="255"/>
      <c r="FP155" s="255"/>
      <c r="FQ155" s="255"/>
      <c r="FR155" s="255"/>
      <c r="FS155" s="255"/>
      <c r="FT155" s="255"/>
      <c r="FU155" s="255"/>
      <c r="FV155" s="255"/>
      <c r="FW155" s="255"/>
      <c r="FX155" s="255"/>
      <c r="FY155" s="255"/>
      <c r="FZ155" s="255"/>
      <c r="GA155" s="255"/>
      <c r="GB155" s="255"/>
      <c r="GC155" s="255"/>
      <c r="GD155" s="255"/>
      <c r="GE155" s="255"/>
      <c r="GF155" s="255"/>
      <c r="GG155" s="255"/>
      <c r="GH155" s="255"/>
      <c r="GI155" s="255"/>
      <c r="GJ155" s="255"/>
      <c r="GK155" s="255"/>
      <c r="GL155" s="255"/>
      <c r="GM155" s="255"/>
      <c r="GN155" s="255"/>
      <c r="GO155" s="255"/>
      <c r="GP155" s="255"/>
      <c r="GQ155" s="255"/>
      <c r="GR155" s="255"/>
      <c r="GS155" s="255"/>
      <c r="GT155" s="255"/>
      <c r="GU155" s="255"/>
      <c r="GV155" s="255"/>
      <c r="GW155" s="255"/>
      <c r="GX155" s="255"/>
      <c r="GY155" s="255"/>
      <c r="GZ155" s="255"/>
      <c r="HA155" s="255"/>
      <c r="HB155" s="255"/>
      <c r="HC155" s="255"/>
      <c r="HD155" s="255"/>
      <c r="HE155" s="255"/>
      <c r="HF155" s="255"/>
      <c r="HG155" s="255"/>
      <c r="HH155" s="255"/>
      <c r="HI155" s="255"/>
      <c r="HJ155" s="255"/>
      <c r="HK155" s="255"/>
      <c r="HL155" s="255"/>
      <c r="HM155" s="255"/>
      <c r="HN155" s="255"/>
      <c r="HO155" s="255"/>
      <c r="HP155" s="255"/>
      <c r="HQ155" s="255"/>
      <c r="HR155" s="255"/>
      <c r="HS155" s="255"/>
      <c r="HT155" s="255"/>
      <c r="HU155" s="255"/>
      <c r="HV155" s="255"/>
      <c r="HW155" s="255"/>
      <c r="HX155" s="255"/>
      <c r="HY155" s="255"/>
      <c r="HZ155" s="255"/>
      <c r="IA155" s="255"/>
      <c r="IB155" s="255"/>
      <c r="IC155" s="255"/>
      <c r="ID155" s="255"/>
      <c r="IE155" s="255"/>
      <c r="IF155" s="255"/>
      <c r="IG155" s="255"/>
      <c r="IH155" s="255"/>
      <c r="II155" s="255"/>
      <c r="IJ155" s="255"/>
      <c r="IK155" s="255"/>
      <c r="IL155" s="255"/>
      <c r="IM155" s="255"/>
      <c r="IN155" s="255"/>
      <c r="IO155" s="255"/>
      <c r="IP155" s="255"/>
      <c r="IQ155" s="255"/>
      <c r="IR155" s="255"/>
      <c r="IS155" s="255"/>
      <c r="IT155" s="255"/>
      <c r="IU155" s="255"/>
      <c r="IV155" s="255"/>
    </row>
    <row r="156" spans="1:256" ht="22.5" customHeight="1">
      <c r="A156" s="270"/>
      <c r="B156" s="270"/>
      <c r="C156" s="255"/>
      <c r="D156" s="270"/>
      <c r="E156" s="27"/>
      <c r="F156" s="274" t="s">
        <v>517</v>
      </c>
      <c r="G156" s="274"/>
      <c r="H156" s="255"/>
      <c r="J156" s="27"/>
      <c r="K156" s="31"/>
      <c r="L156" s="3" t="s">
        <v>518</v>
      </c>
      <c r="M156" s="31"/>
      <c r="N156" s="255"/>
      <c r="O156" s="31"/>
      <c r="P156" s="31"/>
      <c r="Q156" s="31"/>
      <c r="R156" s="31"/>
      <c r="S156" s="1015"/>
      <c r="T156" s="1015"/>
      <c r="U156" s="1015"/>
      <c r="V156" s="1015"/>
      <c r="W156" s="101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55"/>
      <c r="BJ156" s="255"/>
      <c r="BK156" s="255"/>
      <c r="BL156" s="255"/>
      <c r="BM156" s="255"/>
      <c r="BN156" s="255"/>
      <c r="BO156" s="255"/>
      <c r="BP156" s="255"/>
      <c r="BQ156" s="255"/>
      <c r="BR156" s="255"/>
      <c r="BS156" s="255"/>
      <c r="BT156" s="255"/>
      <c r="BU156" s="255"/>
      <c r="BV156" s="255"/>
      <c r="BW156" s="255"/>
      <c r="BX156" s="255"/>
      <c r="BY156" s="255"/>
      <c r="BZ156" s="255"/>
      <c r="CA156" s="255"/>
      <c r="CB156" s="255"/>
      <c r="CC156" s="255"/>
      <c r="CD156" s="255"/>
      <c r="CE156" s="255"/>
      <c r="CF156" s="255"/>
      <c r="CG156" s="255"/>
      <c r="CH156" s="255"/>
      <c r="CI156" s="255"/>
      <c r="CJ156" s="255"/>
      <c r="CK156" s="255"/>
      <c r="CL156" s="255"/>
      <c r="CM156" s="255"/>
      <c r="CN156" s="255"/>
      <c r="CO156" s="255"/>
      <c r="CP156" s="255"/>
      <c r="CQ156" s="255"/>
      <c r="CR156" s="255"/>
      <c r="CS156" s="255"/>
      <c r="CT156" s="255"/>
      <c r="CU156" s="255"/>
      <c r="CV156" s="255"/>
      <c r="CW156" s="255"/>
      <c r="CX156" s="255"/>
      <c r="CY156" s="255"/>
      <c r="CZ156" s="255"/>
      <c r="DA156" s="255"/>
      <c r="DB156" s="255"/>
      <c r="DC156" s="255"/>
      <c r="DD156" s="255"/>
      <c r="DE156" s="255"/>
      <c r="DF156" s="255"/>
      <c r="DG156" s="255"/>
      <c r="DH156" s="255"/>
      <c r="DI156" s="255"/>
      <c r="DJ156" s="255"/>
      <c r="DK156" s="255"/>
      <c r="DL156" s="255"/>
      <c r="DM156" s="255"/>
      <c r="DN156" s="255"/>
      <c r="DO156" s="255"/>
      <c r="DP156" s="255"/>
      <c r="DQ156" s="255"/>
      <c r="DR156" s="255"/>
      <c r="DS156" s="255"/>
      <c r="DT156" s="255"/>
      <c r="DU156" s="255"/>
      <c r="DV156" s="255"/>
      <c r="DW156" s="255"/>
      <c r="DX156" s="255"/>
      <c r="DY156" s="255"/>
      <c r="DZ156" s="255"/>
      <c r="EA156" s="255"/>
      <c r="EB156" s="255"/>
      <c r="EC156" s="255"/>
      <c r="ED156" s="255"/>
      <c r="EE156" s="255"/>
      <c r="EF156" s="255"/>
      <c r="EG156" s="255"/>
      <c r="EH156" s="255"/>
      <c r="EI156" s="255"/>
      <c r="EJ156" s="255"/>
      <c r="EK156" s="255"/>
      <c r="EL156" s="255"/>
      <c r="EM156" s="255"/>
      <c r="EN156" s="255"/>
      <c r="EO156" s="255"/>
      <c r="EP156" s="255"/>
      <c r="EQ156" s="255"/>
      <c r="ER156" s="255"/>
      <c r="ES156" s="255"/>
      <c r="ET156" s="255"/>
      <c r="EU156" s="255"/>
      <c r="EV156" s="255"/>
      <c r="EW156" s="255"/>
      <c r="EX156" s="255"/>
      <c r="EY156" s="255"/>
      <c r="EZ156" s="255"/>
      <c r="FA156" s="255"/>
      <c r="FB156" s="255"/>
      <c r="FC156" s="255"/>
      <c r="FD156" s="255"/>
      <c r="FE156" s="255"/>
      <c r="FF156" s="255"/>
      <c r="FG156" s="255"/>
      <c r="FH156" s="255"/>
      <c r="FI156" s="255"/>
      <c r="FJ156" s="255"/>
      <c r="FK156" s="255"/>
      <c r="FL156" s="255"/>
      <c r="FM156" s="255"/>
      <c r="FN156" s="255"/>
      <c r="FO156" s="255"/>
      <c r="FP156" s="255"/>
      <c r="FQ156" s="255"/>
      <c r="FR156" s="255"/>
      <c r="FS156" s="255"/>
      <c r="FT156" s="255"/>
      <c r="FU156" s="255"/>
      <c r="FV156" s="255"/>
      <c r="FW156" s="255"/>
      <c r="FX156" s="255"/>
      <c r="FY156" s="255"/>
      <c r="FZ156" s="255"/>
      <c r="GA156" s="255"/>
      <c r="GB156" s="255"/>
      <c r="GC156" s="255"/>
      <c r="GD156" s="255"/>
      <c r="GE156" s="255"/>
      <c r="GF156" s="255"/>
      <c r="GG156" s="255"/>
      <c r="GH156" s="255"/>
      <c r="GI156" s="255"/>
      <c r="GJ156" s="255"/>
      <c r="GK156" s="255"/>
      <c r="GL156" s="255"/>
      <c r="GM156" s="255"/>
      <c r="GN156" s="255"/>
      <c r="GO156" s="255"/>
      <c r="GP156" s="255"/>
      <c r="GQ156" s="255"/>
      <c r="GR156" s="255"/>
      <c r="GS156" s="255"/>
      <c r="GT156" s="255"/>
      <c r="GU156" s="255"/>
      <c r="GV156" s="255"/>
      <c r="GW156" s="255"/>
      <c r="GX156" s="255"/>
      <c r="GY156" s="255"/>
      <c r="GZ156" s="255"/>
      <c r="HA156" s="255"/>
      <c r="HB156" s="255"/>
      <c r="HC156" s="255"/>
      <c r="HD156" s="255"/>
      <c r="HE156" s="255"/>
      <c r="HF156" s="255"/>
      <c r="HG156" s="255"/>
      <c r="HH156" s="255"/>
      <c r="HI156" s="255"/>
      <c r="HJ156" s="255"/>
      <c r="HK156" s="255"/>
      <c r="HL156" s="255"/>
      <c r="HM156" s="255"/>
      <c r="HN156" s="255"/>
      <c r="HO156" s="255"/>
      <c r="HP156" s="255"/>
      <c r="HQ156" s="255"/>
      <c r="HR156" s="255"/>
      <c r="HS156" s="255"/>
      <c r="HT156" s="255"/>
      <c r="HU156" s="255"/>
      <c r="HV156" s="255"/>
      <c r="HW156" s="255"/>
      <c r="HX156" s="255"/>
      <c r="HY156" s="255"/>
      <c r="HZ156" s="255"/>
      <c r="IA156" s="255"/>
      <c r="IB156" s="255"/>
      <c r="IC156" s="255"/>
      <c r="ID156" s="255"/>
      <c r="IE156" s="255"/>
      <c r="IF156" s="255"/>
      <c r="IG156" s="255"/>
      <c r="IH156" s="255"/>
      <c r="II156" s="255"/>
      <c r="IJ156" s="255"/>
      <c r="IK156" s="255"/>
      <c r="IL156" s="255"/>
      <c r="IM156" s="255"/>
      <c r="IN156" s="255"/>
      <c r="IO156" s="255"/>
      <c r="IP156" s="255"/>
      <c r="IQ156" s="255"/>
      <c r="IR156" s="255"/>
      <c r="IS156" s="255"/>
      <c r="IT156" s="255"/>
      <c r="IU156" s="255"/>
      <c r="IV156" s="255"/>
    </row>
    <row r="157" spans="1:256" ht="22.5" customHeight="1">
      <c r="A157" s="270"/>
      <c r="B157" s="270"/>
      <c r="C157" s="255"/>
      <c r="D157" s="270"/>
      <c r="E157" s="27"/>
      <c r="G157" s="274"/>
      <c r="H157" s="255"/>
      <c r="I157" s="274"/>
      <c r="J157" s="27"/>
      <c r="K157" s="31"/>
      <c r="L157" s="1232" t="s">
        <v>519</v>
      </c>
      <c r="M157" s="31"/>
      <c r="N157" s="255"/>
      <c r="O157" s="31"/>
      <c r="P157" s="31"/>
      <c r="Q157" s="31"/>
      <c r="R157" s="31"/>
      <c r="S157" s="1015"/>
      <c r="T157" s="1015"/>
      <c r="U157" s="1015"/>
      <c r="V157" s="1015"/>
      <c r="W157" s="101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255"/>
      <c r="BN157" s="255"/>
      <c r="BO157" s="255"/>
      <c r="BP157" s="255"/>
      <c r="BQ157" s="255"/>
      <c r="BR157" s="255"/>
      <c r="BS157" s="255"/>
      <c r="BT157" s="255"/>
      <c r="BU157" s="255"/>
      <c r="BV157" s="255"/>
      <c r="BW157" s="255"/>
      <c r="BX157" s="255"/>
      <c r="BY157" s="255"/>
      <c r="BZ157" s="255"/>
      <c r="CA157" s="255"/>
      <c r="CB157" s="255"/>
      <c r="CC157" s="255"/>
      <c r="CD157" s="255"/>
      <c r="CE157" s="255"/>
      <c r="CF157" s="255"/>
      <c r="CG157" s="255"/>
      <c r="CH157" s="255"/>
      <c r="CI157" s="255"/>
      <c r="CJ157" s="255"/>
      <c r="CK157" s="255"/>
      <c r="CL157" s="255"/>
      <c r="CM157" s="255"/>
      <c r="CN157" s="255"/>
      <c r="CO157" s="255"/>
      <c r="CP157" s="255"/>
      <c r="CQ157" s="255"/>
      <c r="CR157" s="255"/>
      <c r="CS157" s="255"/>
      <c r="CT157" s="255"/>
      <c r="CU157" s="255"/>
      <c r="CV157" s="255"/>
      <c r="CW157" s="255"/>
      <c r="CX157" s="255"/>
      <c r="CY157" s="255"/>
      <c r="CZ157" s="255"/>
      <c r="DA157" s="255"/>
      <c r="DB157" s="255"/>
      <c r="DC157" s="255"/>
      <c r="DD157" s="255"/>
      <c r="DE157" s="255"/>
      <c r="DF157" s="255"/>
      <c r="DG157" s="255"/>
      <c r="DH157" s="255"/>
      <c r="DI157" s="255"/>
      <c r="DJ157" s="255"/>
      <c r="DK157" s="255"/>
      <c r="DL157" s="255"/>
      <c r="DM157" s="255"/>
      <c r="DN157" s="255"/>
      <c r="DO157" s="255"/>
      <c r="DP157" s="255"/>
      <c r="DQ157" s="255"/>
      <c r="DR157" s="255"/>
      <c r="DS157" s="255"/>
      <c r="DT157" s="255"/>
      <c r="DU157" s="255"/>
      <c r="DV157" s="255"/>
      <c r="DW157" s="255"/>
      <c r="DX157" s="255"/>
      <c r="DY157" s="255"/>
      <c r="DZ157" s="255"/>
      <c r="EA157" s="255"/>
      <c r="EB157" s="255"/>
      <c r="EC157" s="255"/>
      <c r="ED157" s="255"/>
      <c r="EE157" s="255"/>
      <c r="EF157" s="255"/>
      <c r="EG157" s="255"/>
      <c r="EH157" s="255"/>
      <c r="EI157" s="255"/>
      <c r="EJ157" s="255"/>
      <c r="EK157" s="255"/>
      <c r="EL157" s="255"/>
      <c r="EM157" s="255"/>
      <c r="EN157" s="255"/>
      <c r="EO157" s="255"/>
      <c r="EP157" s="255"/>
      <c r="EQ157" s="255"/>
      <c r="ER157" s="255"/>
      <c r="ES157" s="255"/>
      <c r="ET157" s="255"/>
      <c r="EU157" s="255"/>
      <c r="EV157" s="255"/>
      <c r="EW157" s="255"/>
      <c r="EX157" s="255"/>
      <c r="EY157" s="255"/>
      <c r="EZ157" s="255"/>
      <c r="FA157" s="255"/>
      <c r="FB157" s="255"/>
      <c r="FC157" s="255"/>
      <c r="FD157" s="255"/>
      <c r="FE157" s="255"/>
      <c r="FF157" s="255"/>
      <c r="FG157" s="255"/>
      <c r="FH157" s="255"/>
      <c r="FI157" s="255"/>
      <c r="FJ157" s="255"/>
      <c r="FK157" s="255"/>
      <c r="FL157" s="255"/>
      <c r="FM157" s="255"/>
      <c r="FN157" s="255"/>
      <c r="FO157" s="255"/>
      <c r="FP157" s="255"/>
      <c r="FQ157" s="255"/>
      <c r="FR157" s="255"/>
      <c r="FS157" s="255"/>
      <c r="FT157" s="255"/>
      <c r="FU157" s="255"/>
      <c r="FV157" s="255"/>
      <c r="FW157" s="255"/>
      <c r="FX157" s="255"/>
      <c r="FY157" s="255"/>
      <c r="FZ157" s="255"/>
      <c r="GA157" s="255"/>
      <c r="GB157" s="255"/>
      <c r="GC157" s="255"/>
      <c r="GD157" s="255"/>
      <c r="GE157" s="255"/>
      <c r="GF157" s="255"/>
      <c r="GG157" s="255"/>
      <c r="GH157" s="255"/>
      <c r="GI157" s="255"/>
      <c r="GJ157" s="255"/>
      <c r="GK157" s="255"/>
      <c r="GL157" s="255"/>
      <c r="GM157" s="255"/>
      <c r="GN157" s="255"/>
      <c r="GO157" s="255"/>
      <c r="GP157" s="255"/>
      <c r="GQ157" s="255"/>
      <c r="GR157" s="255"/>
      <c r="GS157" s="255"/>
      <c r="GT157" s="255"/>
      <c r="GU157" s="255"/>
      <c r="GV157" s="255"/>
      <c r="GW157" s="255"/>
      <c r="GX157" s="255"/>
      <c r="GY157" s="255"/>
      <c r="GZ157" s="255"/>
      <c r="HA157" s="255"/>
      <c r="HB157" s="255"/>
      <c r="HC157" s="255"/>
      <c r="HD157" s="255"/>
      <c r="HE157" s="255"/>
      <c r="HF157" s="255"/>
      <c r="HG157" s="255"/>
      <c r="HH157" s="255"/>
      <c r="HI157" s="255"/>
      <c r="HJ157" s="255"/>
      <c r="HK157" s="255"/>
      <c r="HL157" s="255"/>
      <c r="HM157" s="255"/>
      <c r="HN157" s="255"/>
      <c r="HO157" s="255"/>
      <c r="HP157" s="255"/>
      <c r="HQ157" s="255"/>
      <c r="HR157" s="255"/>
      <c r="HS157" s="255"/>
      <c r="HT157" s="255"/>
      <c r="HU157" s="255"/>
      <c r="HV157" s="255"/>
      <c r="HW157" s="255"/>
      <c r="HX157" s="255"/>
      <c r="HY157" s="255"/>
      <c r="HZ157" s="255"/>
      <c r="IA157" s="255"/>
      <c r="IB157" s="255"/>
      <c r="IC157" s="255"/>
      <c r="ID157" s="255"/>
      <c r="IE157" s="255"/>
      <c r="IF157" s="255"/>
      <c r="IG157" s="255"/>
      <c r="IH157" s="255"/>
      <c r="II157" s="255"/>
      <c r="IJ157" s="255"/>
      <c r="IK157" s="255"/>
      <c r="IL157" s="255"/>
      <c r="IM157" s="255"/>
      <c r="IN157" s="255"/>
      <c r="IO157" s="255"/>
      <c r="IP157" s="255"/>
      <c r="IQ157" s="255"/>
      <c r="IR157" s="255"/>
      <c r="IS157" s="255"/>
      <c r="IT157" s="255"/>
      <c r="IU157" s="255"/>
      <c r="IV157" s="255"/>
    </row>
    <row r="158" spans="1:256" ht="22.5" customHeight="1">
      <c r="A158" s="270"/>
      <c r="B158" s="270"/>
      <c r="C158" s="255"/>
      <c r="D158" s="270"/>
      <c r="E158" s="27"/>
      <c r="F158" s="274" t="s">
        <v>62</v>
      </c>
      <c r="G158" s="274"/>
      <c r="H158" s="255"/>
      <c r="I158" s="31"/>
      <c r="J158" s="27"/>
      <c r="K158" s="31"/>
      <c r="L158" s="233" t="s">
        <v>63</v>
      </c>
      <c r="M158" s="31"/>
      <c r="N158" s="255"/>
      <c r="O158" s="31"/>
      <c r="P158" s="31"/>
      <c r="Q158" s="31"/>
      <c r="R158" s="31"/>
      <c r="S158" s="1015"/>
      <c r="T158" s="1015"/>
      <c r="U158" s="1015"/>
      <c r="V158" s="1015"/>
      <c r="W158" s="101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5"/>
      <c r="BF158" s="255"/>
      <c r="BG158" s="255"/>
      <c r="BH158" s="255"/>
      <c r="BI158" s="255"/>
      <c r="BJ158" s="255"/>
      <c r="BK158" s="255"/>
      <c r="BL158" s="255"/>
      <c r="BM158" s="255"/>
      <c r="BN158" s="255"/>
      <c r="BO158" s="255"/>
      <c r="BP158" s="255"/>
      <c r="BQ158" s="255"/>
      <c r="BR158" s="255"/>
      <c r="BS158" s="255"/>
      <c r="BT158" s="255"/>
      <c r="BU158" s="255"/>
      <c r="BV158" s="255"/>
      <c r="BW158" s="255"/>
      <c r="BX158" s="255"/>
      <c r="BY158" s="255"/>
      <c r="BZ158" s="255"/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5"/>
      <c r="CO158" s="255"/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255"/>
      <c r="DE158" s="255"/>
      <c r="DF158" s="255"/>
      <c r="DG158" s="255"/>
      <c r="DH158" s="255"/>
      <c r="DI158" s="255"/>
      <c r="DJ158" s="255"/>
      <c r="DK158" s="255"/>
      <c r="DL158" s="255"/>
      <c r="DM158" s="255"/>
      <c r="DN158" s="255"/>
      <c r="DO158" s="255"/>
      <c r="DP158" s="255"/>
      <c r="DQ158" s="255"/>
      <c r="DR158" s="255"/>
      <c r="DS158" s="255"/>
      <c r="DT158" s="255"/>
      <c r="DU158" s="255"/>
      <c r="DV158" s="255"/>
      <c r="DW158" s="255"/>
      <c r="DX158" s="255"/>
      <c r="DY158" s="255"/>
      <c r="DZ158" s="255"/>
      <c r="EA158" s="255"/>
      <c r="EB158" s="255"/>
      <c r="EC158" s="255"/>
      <c r="ED158" s="255"/>
      <c r="EE158" s="255"/>
      <c r="EF158" s="255"/>
      <c r="EG158" s="255"/>
      <c r="EH158" s="255"/>
      <c r="EI158" s="255"/>
      <c r="EJ158" s="255"/>
      <c r="EK158" s="255"/>
      <c r="EL158" s="255"/>
      <c r="EM158" s="255"/>
      <c r="EN158" s="255"/>
      <c r="EO158" s="255"/>
      <c r="EP158" s="255"/>
      <c r="EQ158" s="255"/>
      <c r="ER158" s="255"/>
      <c r="ES158" s="255"/>
      <c r="ET158" s="255"/>
      <c r="EU158" s="255"/>
      <c r="EV158" s="255"/>
      <c r="EW158" s="255"/>
      <c r="EX158" s="255"/>
      <c r="EY158" s="255"/>
      <c r="EZ158" s="255"/>
      <c r="FA158" s="255"/>
      <c r="FB158" s="255"/>
      <c r="FC158" s="255"/>
      <c r="FD158" s="255"/>
      <c r="FE158" s="255"/>
      <c r="FF158" s="255"/>
      <c r="FG158" s="255"/>
      <c r="FH158" s="255"/>
      <c r="FI158" s="255"/>
      <c r="FJ158" s="255"/>
      <c r="FK158" s="255"/>
      <c r="FL158" s="255"/>
      <c r="FM158" s="255"/>
      <c r="FN158" s="255"/>
      <c r="FO158" s="255"/>
      <c r="FP158" s="255"/>
      <c r="FQ158" s="255"/>
      <c r="FR158" s="255"/>
      <c r="FS158" s="255"/>
      <c r="FT158" s="255"/>
      <c r="FU158" s="255"/>
      <c r="FV158" s="255"/>
      <c r="FW158" s="255"/>
      <c r="FX158" s="255"/>
      <c r="FY158" s="255"/>
      <c r="FZ158" s="255"/>
      <c r="GA158" s="255"/>
      <c r="GB158" s="255"/>
      <c r="GC158" s="255"/>
      <c r="GD158" s="255"/>
      <c r="GE158" s="255"/>
      <c r="GF158" s="255"/>
      <c r="GG158" s="255"/>
      <c r="GH158" s="255"/>
      <c r="GI158" s="255"/>
      <c r="GJ158" s="255"/>
      <c r="GK158" s="255"/>
      <c r="GL158" s="255"/>
      <c r="GM158" s="255"/>
      <c r="GN158" s="255"/>
      <c r="GO158" s="255"/>
      <c r="GP158" s="255"/>
      <c r="GQ158" s="255"/>
      <c r="GR158" s="255"/>
      <c r="GS158" s="255"/>
      <c r="GT158" s="255"/>
      <c r="GU158" s="255"/>
      <c r="GV158" s="255"/>
      <c r="GW158" s="255"/>
      <c r="GX158" s="255"/>
      <c r="GY158" s="255"/>
      <c r="GZ158" s="255"/>
      <c r="HA158" s="255"/>
      <c r="HB158" s="255"/>
      <c r="HC158" s="255"/>
      <c r="HD158" s="255"/>
      <c r="HE158" s="255"/>
      <c r="HF158" s="255"/>
      <c r="HG158" s="255"/>
      <c r="HH158" s="255"/>
      <c r="HI158" s="255"/>
      <c r="HJ158" s="255"/>
      <c r="HK158" s="255"/>
      <c r="HL158" s="255"/>
      <c r="HM158" s="255"/>
      <c r="HN158" s="255"/>
      <c r="HO158" s="255"/>
      <c r="HP158" s="255"/>
      <c r="HQ158" s="255"/>
      <c r="HR158" s="255"/>
      <c r="HS158" s="255"/>
      <c r="HT158" s="255"/>
      <c r="HU158" s="255"/>
      <c r="HV158" s="255"/>
      <c r="HW158" s="255"/>
      <c r="HX158" s="255"/>
      <c r="HY158" s="255"/>
      <c r="HZ158" s="255"/>
      <c r="IA158" s="255"/>
      <c r="IB158" s="255"/>
      <c r="IC158" s="255"/>
      <c r="ID158" s="255"/>
      <c r="IE158" s="255"/>
      <c r="IF158" s="255"/>
      <c r="IG158" s="255"/>
      <c r="IH158" s="255"/>
      <c r="II158" s="255"/>
      <c r="IJ158" s="255"/>
      <c r="IK158" s="255"/>
      <c r="IL158" s="255"/>
      <c r="IM158" s="255"/>
      <c r="IN158" s="255"/>
      <c r="IO158" s="255"/>
      <c r="IP158" s="255"/>
      <c r="IQ158" s="255"/>
      <c r="IR158" s="255"/>
      <c r="IS158" s="255"/>
      <c r="IT158" s="255"/>
      <c r="IU158" s="255"/>
      <c r="IV158" s="255"/>
    </row>
    <row r="159" spans="1:256" ht="22.5" customHeight="1">
      <c r="A159" s="270"/>
      <c r="B159" s="270"/>
      <c r="C159" s="255"/>
      <c r="D159" s="270"/>
      <c r="E159" s="27"/>
      <c r="F159" s="274" t="s">
        <v>520</v>
      </c>
      <c r="G159" s="274"/>
      <c r="H159" s="255"/>
      <c r="I159" s="31"/>
      <c r="J159" s="255"/>
      <c r="K159" s="31"/>
      <c r="L159" s="233" t="s">
        <v>521</v>
      </c>
      <c r="M159" s="31"/>
      <c r="N159" s="255"/>
      <c r="O159" s="31"/>
      <c r="P159" s="31"/>
      <c r="Q159" s="31"/>
      <c r="R159" s="31"/>
      <c r="S159" s="1015"/>
      <c r="T159" s="1015"/>
      <c r="U159" s="1015"/>
      <c r="V159" s="1015"/>
      <c r="W159" s="101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  <c r="AY159" s="255"/>
      <c r="AZ159" s="255"/>
      <c r="BA159" s="255"/>
      <c r="BB159" s="255"/>
      <c r="BC159" s="255"/>
      <c r="BD159" s="255"/>
      <c r="BE159" s="255"/>
      <c r="BF159" s="255"/>
      <c r="BG159" s="255"/>
      <c r="BH159" s="255"/>
      <c r="BI159" s="255"/>
      <c r="BJ159" s="255"/>
      <c r="BK159" s="255"/>
      <c r="BL159" s="255"/>
      <c r="BM159" s="255"/>
      <c r="BN159" s="255"/>
      <c r="BO159" s="255"/>
      <c r="BP159" s="255"/>
      <c r="BQ159" s="255"/>
      <c r="BR159" s="255"/>
      <c r="BS159" s="255"/>
      <c r="BT159" s="255"/>
      <c r="BU159" s="255"/>
      <c r="BV159" s="255"/>
      <c r="BW159" s="255"/>
      <c r="BX159" s="255"/>
      <c r="BY159" s="255"/>
      <c r="BZ159" s="255"/>
      <c r="CA159" s="255"/>
      <c r="CB159" s="255"/>
      <c r="CC159" s="255"/>
      <c r="CD159" s="255"/>
      <c r="CE159" s="255"/>
      <c r="CF159" s="255"/>
      <c r="CG159" s="255"/>
      <c r="CH159" s="255"/>
      <c r="CI159" s="255"/>
      <c r="CJ159" s="255"/>
      <c r="CK159" s="255"/>
      <c r="CL159" s="255"/>
      <c r="CM159" s="255"/>
      <c r="CN159" s="255"/>
      <c r="CO159" s="255"/>
      <c r="CP159" s="255"/>
      <c r="CQ159" s="255"/>
      <c r="CR159" s="255"/>
      <c r="CS159" s="255"/>
      <c r="CT159" s="255"/>
      <c r="CU159" s="255"/>
      <c r="CV159" s="255"/>
      <c r="CW159" s="255"/>
      <c r="CX159" s="255"/>
      <c r="CY159" s="255"/>
      <c r="CZ159" s="255"/>
      <c r="DA159" s="255"/>
      <c r="DB159" s="255"/>
      <c r="DC159" s="255"/>
      <c r="DD159" s="255"/>
      <c r="DE159" s="255"/>
      <c r="DF159" s="255"/>
      <c r="DG159" s="255"/>
      <c r="DH159" s="255"/>
      <c r="DI159" s="255"/>
      <c r="DJ159" s="255"/>
      <c r="DK159" s="255"/>
      <c r="DL159" s="255"/>
      <c r="DM159" s="255"/>
      <c r="DN159" s="255"/>
      <c r="DO159" s="255"/>
      <c r="DP159" s="255"/>
      <c r="DQ159" s="255"/>
      <c r="DR159" s="255"/>
      <c r="DS159" s="255"/>
      <c r="DT159" s="255"/>
      <c r="DU159" s="255"/>
      <c r="DV159" s="255"/>
      <c r="DW159" s="255"/>
      <c r="DX159" s="255"/>
      <c r="DY159" s="255"/>
      <c r="DZ159" s="255"/>
      <c r="EA159" s="255"/>
      <c r="EB159" s="255"/>
      <c r="EC159" s="255"/>
      <c r="ED159" s="255"/>
      <c r="EE159" s="255"/>
      <c r="EF159" s="255"/>
      <c r="EG159" s="255"/>
      <c r="EH159" s="255"/>
      <c r="EI159" s="255"/>
      <c r="EJ159" s="255"/>
      <c r="EK159" s="255"/>
      <c r="EL159" s="255"/>
      <c r="EM159" s="255"/>
      <c r="EN159" s="255"/>
      <c r="EO159" s="255"/>
      <c r="EP159" s="255"/>
      <c r="EQ159" s="255"/>
      <c r="ER159" s="255"/>
      <c r="ES159" s="255"/>
      <c r="ET159" s="255"/>
      <c r="EU159" s="255"/>
      <c r="EV159" s="255"/>
      <c r="EW159" s="255"/>
      <c r="EX159" s="255"/>
      <c r="EY159" s="255"/>
      <c r="EZ159" s="255"/>
      <c r="FA159" s="255"/>
      <c r="FB159" s="255"/>
      <c r="FC159" s="255"/>
      <c r="FD159" s="255"/>
      <c r="FE159" s="255"/>
      <c r="FF159" s="255"/>
      <c r="FG159" s="255"/>
      <c r="FH159" s="255"/>
      <c r="FI159" s="255"/>
      <c r="FJ159" s="255"/>
      <c r="FK159" s="255"/>
      <c r="FL159" s="255"/>
      <c r="FM159" s="255"/>
      <c r="FN159" s="255"/>
      <c r="FO159" s="255"/>
      <c r="FP159" s="255"/>
      <c r="FQ159" s="255"/>
      <c r="FR159" s="255"/>
      <c r="FS159" s="255"/>
      <c r="FT159" s="255"/>
      <c r="FU159" s="255"/>
      <c r="FV159" s="255"/>
      <c r="FW159" s="255"/>
      <c r="FX159" s="255"/>
      <c r="FY159" s="255"/>
      <c r="FZ159" s="255"/>
      <c r="GA159" s="255"/>
      <c r="GB159" s="255"/>
      <c r="GC159" s="255"/>
      <c r="GD159" s="255"/>
      <c r="GE159" s="255"/>
      <c r="GF159" s="255"/>
      <c r="GG159" s="255"/>
      <c r="GH159" s="255"/>
      <c r="GI159" s="255"/>
      <c r="GJ159" s="255"/>
      <c r="GK159" s="255"/>
      <c r="GL159" s="255"/>
      <c r="GM159" s="255"/>
      <c r="GN159" s="255"/>
      <c r="GO159" s="255"/>
      <c r="GP159" s="255"/>
      <c r="GQ159" s="255"/>
      <c r="GR159" s="255"/>
      <c r="GS159" s="255"/>
      <c r="GT159" s="255"/>
      <c r="GU159" s="255"/>
      <c r="GV159" s="255"/>
      <c r="GW159" s="255"/>
      <c r="GX159" s="255"/>
      <c r="GY159" s="255"/>
      <c r="GZ159" s="255"/>
      <c r="HA159" s="255"/>
      <c r="HB159" s="255"/>
      <c r="HC159" s="255"/>
      <c r="HD159" s="255"/>
      <c r="HE159" s="255"/>
      <c r="HF159" s="255"/>
      <c r="HG159" s="255"/>
      <c r="HH159" s="255"/>
      <c r="HI159" s="255"/>
      <c r="HJ159" s="255"/>
      <c r="HK159" s="255"/>
      <c r="HL159" s="255"/>
      <c r="HM159" s="255"/>
      <c r="HN159" s="255"/>
      <c r="HO159" s="255"/>
      <c r="HP159" s="255"/>
      <c r="HQ159" s="255"/>
      <c r="HR159" s="255"/>
      <c r="HS159" s="255"/>
      <c r="HT159" s="255"/>
      <c r="HU159" s="255"/>
      <c r="HV159" s="255"/>
      <c r="HW159" s="255"/>
      <c r="HX159" s="255"/>
      <c r="HY159" s="255"/>
      <c r="HZ159" s="255"/>
      <c r="IA159" s="255"/>
      <c r="IB159" s="255"/>
      <c r="IC159" s="255"/>
      <c r="ID159" s="255"/>
      <c r="IE159" s="255"/>
      <c r="IF159" s="255"/>
      <c r="IG159" s="255"/>
      <c r="IH159" s="255"/>
      <c r="II159" s="255"/>
      <c r="IJ159" s="255"/>
      <c r="IK159" s="255"/>
      <c r="IL159" s="255"/>
      <c r="IM159" s="255"/>
      <c r="IN159" s="255"/>
      <c r="IO159" s="255"/>
      <c r="IP159" s="255"/>
      <c r="IQ159" s="255"/>
      <c r="IR159" s="255"/>
      <c r="IS159" s="255"/>
      <c r="IT159" s="255"/>
      <c r="IU159" s="255"/>
      <c r="IV159" s="255"/>
    </row>
    <row r="160" spans="1:256" ht="22.5" customHeight="1">
      <c r="A160" s="270"/>
      <c r="B160" s="270"/>
      <c r="C160" s="255"/>
      <c r="D160" s="270"/>
      <c r="E160" s="27"/>
      <c r="F160" s="3" t="s">
        <v>522</v>
      </c>
      <c r="G160" s="255"/>
      <c r="H160" s="255"/>
      <c r="I160" s="31"/>
      <c r="J160" s="255"/>
      <c r="K160" s="31"/>
      <c r="L160" s="3" t="s">
        <v>523</v>
      </c>
      <c r="M160" s="31"/>
      <c r="N160" s="255"/>
      <c r="O160" s="31"/>
      <c r="P160" s="31"/>
      <c r="Q160" s="31"/>
      <c r="R160" s="31"/>
      <c r="S160" s="1015"/>
      <c r="T160" s="1015"/>
      <c r="U160" s="1015"/>
      <c r="V160" s="1015"/>
      <c r="W160" s="101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255"/>
      <c r="BJ160" s="255"/>
      <c r="BK160" s="255"/>
      <c r="BL160" s="255"/>
      <c r="BM160" s="255"/>
      <c r="BN160" s="255"/>
      <c r="BO160" s="255"/>
      <c r="BP160" s="255"/>
      <c r="BQ160" s="255"/>
      <c r="BR160" s="255"/>
      <c r="BS160" s="255"/>
      <c r="BT160" s="255"/>
      <c r="BU160" s="255"/>
      <c r="BV160" s="255"/>
      <c r="BW160" s="255"/>
      <c r="BX160" s="255"/>
      <c r="BY160" s="255"/>
      <c r="BZ160" s="255"/>
      <c r="CA160" s="255"/>
      <c r="CB160" s="255"/>
      <c r="CC160" s="255"/>
      <c r="CD160" s="255"/>
      <c r="CE160" s="255"/>
      <c r="CF160" s="255"/>
      <c r="CG160" s="255"/>
      <c r="CH160" s="255"/>
      <c r="CI160" s="255"/>
      <c r="CJ160" s="255"/>
      <c r="CK160" s="255"/>
      <c r="CL160" s="255"/>
      <c r="CM160" s="255"/>
      <c r="CN160" s="255"/>
      <c r="CO160" s="255"/>
      <c r="CP160" s="255"/>
      <c r="CQ160" s="255"/>
      <c r="CR160" s="255"/>
      <c r="CS160" s="255"/>
      <c r="CT160" s="255"/>
      <c r="CU160" s="255"/>
      <c r="CV160" s="255"/>
      <c r="CW160" s="255"/>
      <c r="CX160" s="255"/>
      <c r="CY160" s="255"/>
      <c r="CZ160" s="255"/>
      <c r="DA160" s="255"/>
      <c r="DB160" s="255"/>
      <c r="DC160" s="255"/>
      <c r="DD160" s="255"/>
      <c r="DE160" s="255"/>
      <c r="DF160" s="255"/>
      <c r="DG160" s="255"/>
      <c r="DH160" s="255"/>
      <c r="DI160" s="255"/>
      <c r="DJ160" s="255"/>
      <c r="DK160" s="255"/>
      <c r="DL160" s="255"/>
      <c r="DM160" s="255"/>
      <c r="DN160" s="255"/>
      <c r="DO160" s="255"/>
      <c r="DP160" s="255"/>
      <c r="DQ160" s="255"/>
      <c r="DR160" s="255"/>
      <c r="DS160" s="255"/>
      <c r="DT160" s="255"/>
      <c r="DU160" s="255"/>
      <c r="DV160" s="255"/>
      <c r="DW160" s="255"/>
      <c r="DX160" s="255"/>
      <c r="DY160" s="255"/>
      <c r="DZ160" s="255"/>
      <c r="EA160" s="255"/>
      <c r="EB160" s="255"/>
      <c r="EC160" s="255"/>
      <c r="ED160" s="255"/>
      <c r="EE160" s="255"/>
      <c r="EF160" s="255"/>
      <c r="EG160" s="255"/>
      <c r="EH160" s="255"/>
      <c r="EI160" s="255"/>
      <c r="EJ160" s="255"/>
      <c r="EK160" s="255"/>
      <c r="EL160" s="255"/>
      <c r="EM160" s="255"/>
      <c r="EN160" s="255"/>
      <c r="EO160" s="255"/>
      <c r="EP160" s="255"/>
      <c r="EQ160" s="255"/>
      <c r="ER160" s="255"/>
      <c r="ES160" s="255"/>
      <c r="ET160" s="255"/>
      <c r="EU160" s="255"/>
      <c r="EV160" s="255"/>
      <c r="EW160" s="255"/>
      <c r="EX160" s="255"/>
      <c r="EY160" s="255"/>
      <c r="EZ160" s="255"/>
      <c r="FA160" s="255"/>
      <c r="FB160" s="255"/>
      <c r="FC160" s="255"/>
      <c r="FD160" s="255"/>
      <c r="FE160" s="255"/>
      <c r="FF160" s="255"/>
      <c r="FG160" s="255"/>
      <c r="FH160" s="255"/>
      <c r="FI160" s="255"/>
      <c r="FJ160" s="255"/>
      <c r="FK160" s="255"/>
      <c r="FL160" s="255"/>
      <c r="FM160" s="255"/>
      <c r="FN160" s="255"/>
      <c r="FO160" s="255"/>
      <c r="FP160" s="255"/>
      <c r="FQ160" s="255"/>
      <c r="FR160" s="255"/>
      <c r="FS160" s="255"/>
      <c r="FT160" s="255"/>
      <c r="FU160" s="255"/>
      <c r="FV160" s="255"/>
      <c r="FW160" s="255"/>
      <c r="FX160" s="255"/>
      <c r="FY160" s="255"/>
      <c r="FZ160" s="255"/>
      <c r="GA160" s="255"/>
      <c r="GB160" s="255"/>
      <c r="GC160" s="255"/>
      <c r="GD160" s="255"/>
      <c r="GE160" s="255"/>
      <c r="GF160" s="255"/>
      <c r="GG160" s="255"/>
      <c r="GH160" s="255"/>
      <c r="GI160" s="255"/>
      <c r="GJ160" s="255"/>
      <c r="GK160" s="255"/>
      <c r="GL160" s="255"/>
      <c r="GM160" s="255"/>
      <c r="GN160" s="255"/>
      <c r="GO160" s="255"/>
      <c r="GP160" s="255"/>
      <c r="GQ160" s="255"/>
      <c r="GR160" s="255"/>
      <c r="GS160" s="255"/>
      <c r="GT160" s="255"/>
      <c r="GU160" s="255"/>
      <c r="GV160" s="255"/>
      <c r="GW160" s="255"/>
      <c r="GX160" s="255"/>
      <c r="GY160" s="255"/>
      <c r="GZ160" s="255"/>
      <c r="HA160" s="255"/>
      <c r="HB160" s="255"/>
      <c r="HC160" s="255"/>
      <c r="HD160" s="255"/>
      <c r="HE160" s="255"/>
      <c r="HF160" s="255"/>
      <c r="HG160" s="255"/>
      <c r="HH160" s="255"/>
      <c r="HI160" s="255"/>
      <c r="HJ160" s="255"/>
      <c r="HK160" s="255"/>
      <c r="HL160" s="255"/>
      <c r="HM160" s="255"/>
      <c r="HN160" s="255"/>
      <c r="HO160" s="255"/>
      <c r="HP160" s="255"/>
      <c r="HQ160" s="255"/>
      <c r="HR160" s="255"/>
      <c r="HS160" s="255"/>
      <c r="HT160" s="255"/>
      <c r="HU160" s="255"/>
      <c r="HV160" s="255"/>
      <c r="HW160" s="255"/>
      <c r="HX160" s="255"/>
      <c r="HY160" s="255"/>
      <c r="HZ160" s="255"/>
      <c r="IA160" s="255"/>
      <c r="IB160" s="255"/>
      <c r="IC160" s="255"/>
      <c r="ID160" s="255"/>
      <c r="IE160" s="255"/>
      <c r="IF160" s="255"/>
      <c r="IG160" s="255"/>
      <c r="IH160" s="255"/>
      <c r="II160" s="255"/>
      <c r="IJ160" s="255"/>
      <c r="IK160" s="255"/>
      <c r="IL160" s="255"/>
      <c r="IM160" s="255"/>
      <c r="IN160" s="255"/>
      <c r="IO160" s="255"/>
      <c r="IP160" s="255"/>
      <c r="IQ160" s="255"/>
      <c r="IR160" s="255"/>
      <c r="IS160" s="255"/>
      <c r="IT160" s="255"/>
      <c r="IU160" s="255"/>
      <c r="IV160" s="255"/>
    </row>
    <row r="161" spans="1:256" ht="22.5" customHeight="1">
      <c r="A161" s="270"/>
      <c r="B161" s="270"/>
      <c r="C161" s="255"/>
      <c r="D161" s="270"/>
      <c r="E161" s="27"/>
      <c r="G161" s="255"/>
      <c r="H161" s="255"/>
      <c r="I161" s="31"/>
      <c r="J161" s="255"/>
      <c r="K161" s="31"/>
      <c r="L161" s="169" t="s">
        <v>524</v>
      </c>
      <c r="M161" s="31"/>
      <c r="N161" s="255"/>
      <c r="O161" s="31"/>
      <c r="P161" s="31"/>
      <c r="Q161" s="31"/>
      <c r="R161" s="31"/>
      <c r="S161" s="1015"/>
      <c r="T161" s="1015"/>
      <c r="U161" s="1015"/>
      <c r="V161" s="1015"/>
      <c r="W161" s="101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  <c r="BJ161" s="255"/>
      <c r="BK161" s="255"/>
      <c r="BL161" s="255"/>
      <c r="BM161" s="255"/>
      <c r="BN161" s="255"/>
      <c r="BO161" s="255"/>
      <c r="BP161" s="255"/>
      <c r="BQ161" s="255"/>
      <c r="BR161" s="255"/>
      <c r="BS161" s="255"/>
      <c r="BT161" s="255"/>
      <c r="BU161" s="255"/>
      <c r="BV161" s="255"/>
      <c r="BW161" s="255"/>
      <c r="BX161" s="255"/>
      <c r="BY161" s="255"/>
      <c r="BZ161" s="255"/>
      <c r="CA161" s="255"/>
      <c r="CB161" s="255"/>
      <c r="CC161" s="255"/>
      <c r="CD161" s="255"/>
      <c r="CE161" s="255"/>
      <c r="CF161" s="255"/>
      <c r="CG161" s="255"/>
      <c r="CH161" s="255"/>
      <c r="CI161" s="255"/>
      <c r="CJ161" s="255"/>
      <c r="CK161" s="255"/>
      <c r="CL161" s="255"/>
      <c r="CM161" s="255"/>
      <c r="CN161" s="255"/>
      <c r="CO161" s="255"/>
      <c r="CP161" s="255"/>
      <c r="CQ161" s="255"/>
      <c r="CR161" s="255"/>
      <c r="CS161" s="255"/>
      <c r="CT161" s="255"/>
      <c r="CU161" s="255"/>
      <c r="CV161" s="255"/>
      <c r="CW161" s="255"/>
      <c r="CX161" s="255"/>
      <c r="CY161" s="255"/>
      <c r="CZ161" s="255"/>
      <c r="DA161" s="255"/>
      <c r="DB161" s="255"/>
      <c r="DC161" s="255"/>
      <c r="DD161" s="255"/>
      <c r="DE161" s="255"/>
      <c r="DF161" s="255"/>
      <c r="DG161" s="255"/>
      <c r="DH161" s="255"/>
      <c r="DI161" s="255"/>
      <c r="DJ161" s="255"/>
      <c r="DK161" s="255"/>
      <c r="DL161" s="255"/>
      <c r="DM161" s="255"/>
      <c r="DN161" s="255"/>
      <c r="DO161" s="255"/>
      <c r="DP161" s="255"/>
      <c r="DQ161" s="255"/>
      <c r="DR161" s="255"/>
      <c r="DS161" s="255"/>
      <c r="DT161" s="255"/>
      <c r="DU161" s="255"/>
      <c r="DV161" s="255"/>
      <c r="DW161" s="255"/>
      <c r="DX161" s="255"/>
      <c r="DY161" s="255"/>
      <c r="DZ161" s="255"/>
      <c r="EA161" s="255"/>
      <c r="EB161" s="255"/>
      <c r="EC161" s="255"/>
      <c r="ED161" s="255"/>
      <c r="EE161" s="255"/>
      <c r="EF161" s="255"/>
      <c r="EG161" s="255"/>
      <c r="EH161" s="255"/>
      <c r="EI161" s="255"/>
      <c r="EJ161" s="255"/>
      <c r="EK161" s="255"/>
      <c r="EL161" s="255"/>
      <c r="EM161" s="255"/>
      <c r="EN161" s="255"/>
      <c r="EO161" s="255"/>
      <c r="EP161" s="255"/>
      <c r="EQ161" s="255"/>
      <c r="ER161" s="255"/>
      <c r="ES161" s="255"/>
      <c r="ET161" s="255"/>
      <c r="EU161" s="255"/>
      <c r="EV161" s="255"/>
      <c r="EW161" s="255"/>
      <c r="EX161" s="255"/>
      <c r="EY161" s="255"/>
      <c r="EZ161" s="255"/>
      <c r="FA161" s="255"/>
      <c r="FB161" s="255"/>
      <c r="FC161" s="255"/>
      <c r="FD161" s="255"/>
      <c r="FE161" s="255"/>
      <c r="FF161" s="255"/>
      <c r="FG161" s="255"/>
      <c r="FH161" s="255"/>
      <c r="FI161" s="255"/>
      <c r="FJ161" s="255"/>
      <c r="FK161" s="255"/>
      <c r="FL161" s="255"/>
      <c r="FM161" s="255"/>
      <c r="FN161" s="255"/>
      <c r="FO161" s="255"/>
      <c r="FP161" s="255"/>
      <c r="FQ161" s="255"/>
      <c r="FR161" s="255"/>
      <c r="FS161" s="255"/>
      <c r="FT161" s="255"/>
      <c r="FU161" s="255"/>
      <c r="FV161" s="255"/>
      <c r="FW161" s="255"/>
      <c r="FX161" s="255"/>
      <c r="FY161" s="255"/>
      <c r="FZ161" s="255"/>
      <c r="GA161" s="255"/>
      <c r="GB161" s="255"/>
      <c r="GC161" s="255"/>
      <c r="GD161" s="255"/>
      <c r="GE161" s="255"/>
      <c r="GF161" s="255"/>
      <c r="GG161" s="255"/>
      <c r="GH161" s="255"/>
      <c r="GI161" s="255"/>
      <c r="GJ161" s="255"/>
      <c r="GK161" s="255"/>
      <c r="GL161" s="255"/>
      <c r="GM161" s="255"/>
      <c r="GN161" s="255"/>
      <c r="GO161" s="255"/>
      <c r="GP161" s="255"/>
      <c r="GQ161" s="255"/>
      <c r="GR161" s="255"/>
      <c r="GS161" s="255"/>
      <c r="GT161" s="255"/>
      <c r="GU161" s="255"/>
      <c r="GV161" s="255"/>
      <c r="GW161" s="255"/>
      <c r="GX161" s="255"/>
      <c r="GY161" s="255"/>
      <c r="GZ161" s="255"/>
      <c r="HA161" s="255"/>
      <c r="HB161" s="255"/>
      <c r="HC161" s="255"/>
      <c r="HD161" s="255"/>
      <c r="HE161" s="255"/>
      <c r="HF161" s="255"/>
      <c r="HG161" s="255"/>
      <c r="HH161" s="255"/>
      <c r="HI161" s="255"/>
      <c r="HJ161" s="255"/>
      <c r="HK161" s="255"/>
      <c r="HL161" s="255"/>
      <c r="HM161" s="255"/>
      <c r="HN161" s="255"/>
      <c r="HO161" s="255"/>
      <c r="HP161" s="255"/>
      <c r="HQ161" s="255"/>
      <c r="HR161" s="255"/>
      <c r="HS161" s="255"/>
      <c r="HT161" s="255"/>
      <c r="HU161" s="255"/>
      <c r="HV161" s="255"/>
      <c r="HW161" s="255"/>
      <c r="HX161" s="255"/>
      <c r="HY161" s="255"/>
      <c r="HZ161" s="255"/>
      <c r="IA161" s="255"/>
      <c r="IB161" s="255"/>
      <c r="IC161" s="255"/>
      <c r="ID161" s="255"/>
      <c r="IE161" s="255"/>
      <c r="IF161" s="255"/>
      <c r="IG161" s="255"/>
      <c r="IH161" s="255"/>
      <c r="II161" s="255"/>
      <c r="IJ161" s="255"/>
      <c r="IK161" s="255"/>
      <c r="IL161" s="255"/>
      <c r="IM161" s="255"/>
      <c r="IN161" s="255"/>
      <c r="IO161" s="255"/>
      <c r="IP161" s="255"/>
      <c r="IQ161" s="255"/>
      <c r="IR161" s="255"/>
      <c r="IS161" s="255"/>
      <c r="IT161" s="255"/>
      <c r="IU161" s="255"/>
      <c r="IV161" s="255"/>
    </row>
    <row r="162" spans="1:256" ht="22.5" customHeight="1">
      <c r="A162" s="270"/>
      <c r="B162" s="270"/>
      <c r="C162" s="255"/>
      <c r="D162" s="270"/>
      <c r="E162" s="27"/>
      <c r="F162" s="3" t="s">
        <v>64</v>
      </c>
      <c r="G162" s="255"/>
      <c r="H162" s="255"/>
      <c r="I162" s="31"/>
      <c r="J162" s="255"/>
      <c r="K162" s="31"/>
      <c r="L162" s="3" t="s">
        <v>65</v>
      </c>
      <c r="M162" s="31"/>
      <c r="N162" s="255"/>
      <c r="O162" s="31"/>
      <c r="P162" s="31"/>
      <c r="Q162" s="31"/>
      <c r="R162" s="31"/>
      <c r="S162" s="1015"/>
      <c r="T162" s="1015"/>
      <c r="U162" s="1015"/>
      <c r="V162" s="1015"/>
      <c r="W162" s="101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55"/>
      <c r="BT162" s="255"/>
      <c r="BU162" s="255"/>
      <c r="BV162" s="255"/>
      <c r="BW162" s="255"/>
      <c r="BX162" s="255"/>
      <c r="BY162" s="255"/>
      <c r="BZ162" s="255"/>
      <c r="CA162" s="255"/>
      <c r="CB162" s="255"/>
      <c r="CC162" s="255"/>
      <c r="CD162" s="255"/>
      <c r="CE162" s="255"/>
      <c r="CF162" s="255"/>
      <c r="CG162" s="255"/>
      <c r="CH162" s="255"/>
      <c r="CI162" s="255"/>
      <c r="CJ162" s="255"/>
      <c r="CK162" s="255"/>
      <c r="CL162" s="255"/>
      <c r="CM162" s="255"/>
      <c r="CN162" s="255"/>
      <c r="CO162" s="255"/>
      <c r="CP162" s="255"/>
      <c r="CQ162" s="255"/>
      <c r="CR162" s="255"/>
      <c r="CS162" s="255"/>
      <c r="CT162" s="255"/>
      <c r="CU162" s="255"/>
      <c r="CV162" s="255"/>
      <c r="CW162" s="255"/>
      <c r="CX162" s="255"/>
      <c r="CY162" s="255"/>
      <c r="CZ162" s="255"/>
      <c r="DA162" s="255"/>
      <c r="DB162" s="255"/>
      <c r="DC162" s="255"/>
      <c r="DD162" s="255"/>
      <c r="DE162" s="255"/>
      <c r="DF162" s="255"/>
      <c r="DG162" s="255"/>
      <c r="DH162" s="255"/>
      <c r="DI162" s="255"/>
      <c r="DJ162" s="255"/>
      <c r="DK162" s="255"/>
      <c r="DL162" s="255"/>
      <c r="DM162" s="255"/>
      <c r="DN162" s="255"/>
      <c r="DO162" s="255"/>
      <c r="DP162" s="255"/>
      <c r="DQ162" s="255"/>
      <c r="DR162" s="255"/>
      <c r="DS162" s="255"/>
      <c r="DT162" s="255"/>
      <c r="DU162" s="255"/>
      <c r="DV162" s="255"/>
      <c r="DW162" s="255"/>
      <c r="DX162" s="255"/>
      <c r="DY162" s="255"/>
      <c r="DZ162" s="255"/>
      <c r="EA162" s="255"/>
      <c r="EB162" s="255"/>
      <c r="EC162" s="255"/>
      <c r="ED162" s="255"/>
      <c r="EE162" s="255"/>
      <c r="EF162" s="255"/>
      <c r="EG162" s="255"/>
      <c r="EH162" s="255"/>
      <c r="EI162" s="255"/>
      <c r="EJ162" s="255"/>
      <c r="EK162" s="255"/>
      <c r="EL162" s="255"/>
      <c r="EM162" s="255"/>
      <c r="EN162" s="255"/>
      <c r="EO162" s="255"/>
      <c r="EP162" s="255"/>
      <c r="EQ162" s="255"/>
      <c r="ER162" s="255"/>
      <c r="ES162" s="255"/>
      <c r="ET162" s="255"/>
      <c r="EU162" s="255"/>
      <c r="EV162" s="255"/>
      <c r="EW162" s="255"/>
      <c r="EX162" s="255"/>
      <c r="EY162" s="255"/>
      <c r="EZ162" s="255"/>
      <c r="FA162" s="255"/>
      <c r="FB162" s="255"/>
      <c r="FC162" s="255"/>
      <c r="FD162" s="255"/>
      <c r="FE162" s="255"/>
      <c r="FF162" s="255"/>
      <c r="FG162" s="255"/>
      <c r="FH162" s="255"/>
      <c r="FI162" s="255"/>
      <c r="FJ162" s="255"/>
      <c r="FK162" s="255"/>
      <c r="FL162" s="255"/>
      <c r="FM162" s="255"/>
      <c r="FN162" s="255"/>
      <c r="FO162" s="255"/>
      <c r="FP162" s="255"/>
      <c r="FQ162" s="255"/>
      <c r="FR162" s="255"/>
      <c r="FS162" s="255"/>
      <c r="FT162" s="255"/>
      <c r="FU162" s="255"/>
      <c r="FV162" s="255"/>
      <c r="FW162" s="255"/>
      <c r="FX162" s="255"/>
      <c r="FY162" s="255"/>
      <c r="FZ162" s="255"/>
      <c r="GA162" s="255"/>
      <c r="GB162" s="255"/>
      <c r="GC162" s="255"/>
      <c r="GD162" s="255"/>
      <c r="GE162" s="255"/>
      <c r="GF162" s="255"/>
      <c r="GG162" s="255"/>
      <c r="GH162" s="255"/>
      <c r="GI162" s="255"/>
      <c r="GJ162" s="255"/>
      <c r="GK162" s="255"/>
      <c r="GL162" s="255"/>
      <c r="GM162" s="255"/>
      <c r="GN162" s="255"/>
      <c r="GO162" s="255"/>
      <c r="GP162" s="255"/>
      <c r="GQ162" s="255"/>
      <c r="GR162" s="255"/>
      <c r="GS162" s="255"/>
      <c r="GT162" s="255"/>
      <c r="GU162" s="255"/>
      <c r="GV162" s="255"/>
      <c r="GW162" s="255"/>
      <c r="GX162" s="255"/>
      <c r="GY162" s="255"/>
      <c r="GZ162" s="255"/>
      <c r="HA162" s="255"/>
      <c r="HB162" s="255"/>
      <c r="HC162" s="255"/>
      <c r="HD162" s="255"/>
      <c r="HE162" s="255"/>
      <c r="HF162" s="255"/>
      <c r="HG162" s="255"/>
      <c r="HH162" s="255"/>
      <c r="HI162" s="255"/>
      <c r="HJ162" s="255"/>
      <c r="HK162" s="255"/>
      <c r="HL162" s="255"/>
      <c r="HM162" s="255"/>
      <c r="HN162" s="255"/>
      <c r="HO162" s="255"/>
      <c r="HP162" s="255"/>
      <c r="HQ162" s="255"/>
      <c r="HR162" s="255"/>
      <c r="HS162" s="255"/>
      <c r="HT162" s="255"/>
      <c r="HU162" s="255"/>
      <c r="HV162" s="255"/>
      <c r="HW162" s="255"/>
      <c r="HX162" s="255"/>
      <c r="HY162" s="255"/>
      <c r="HZ162" s="255"/>
      <c r="IA162" s="255"/>
      <c r="IB162" s="255"/>
      <c r="IC162" s="255"/>
      <c r="ID162" s="255"/>
      <c r="IE162" s="255"/>
      <c r="IF162" s="255"/>
      <c r="IG162" s="255"/>
      <c r="IH162" s="255"/>
      <c r="II162" s="255"/>
      <c r="IJ162" s="255"/>
      <c r="IK162" s="255"/>
      <c r="IL162" s="255"/>
      <c r="IM162" s="255"/>
      <c r="IN162" s="255"/>
      <c r="IO162" s="255"/>
      <c r="IP162" s="255"/>
      <c r="IQ162" s="255"/>
      <c r="IR162" s="255"/>
      <c r="IS162" s="255"/>
      <c r="IT162" s="255"/>
      <c r="IU162" s="255"/>
      <c r="IV162" s="255"/>
    </row>
    <row r="163" spans="1:256" ht="22.5" customHeight="1">
      <c r="A163" s="270"/>
      <c r="B163" s="270"/>
      <c r="C163" s="255"/>
      <c r="D163" s="270"/>
      <c r="E163" s="27"/>
      <c r="F163" s="3" t="s">
        <v>525</v>
      </c>
      <c r="G163" s="255"/>
      <c r="H163" s="255"/>
      <c r="I163" s="31"/>
      <c r="J163" s="255"/>
      <c r="K163" s="31"/>
      <c r="L163" s="3" t="s">
        <v>526</v>
      </c>
      <c r="M163" s="31"/>
      <c r="N163" s="255"/>
      <c r="O163" s="31"/>
      <c r="P163" s="31"/>
      <c r="Q163" s="31"/>
      <c r="R163" s="31"/>
      <c r="S163" s="1015"/>
      <c r="T163" s="1015"/>
      <c r="U163" s="1015"/>
      <c r="V163" s="1015"/>
      <c r="W163" s="101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55"/>
      <c r="BT163" s="255"/>
      <c r="BU163" s="255"/>
      <c r="BV163" s="255"/>
      <c r="BW163" s="255"/>
      <c r="BX163" s="255"/>
      <c r="BY163" s="255"/>
      <c r="BZ163" s="255"/>
      <c r="CA163" s="255"/>
      <c r="CB163" s="255"/>
      <c r="CC163" s="255"/>
      <c r="CD163" s="255"/>
      <c r="CE163" s="255"/>
      <c r="CF163" s="255"/>
      <c r="CG163" s="255"/>
      <c r="CH163" s="255"/>
      <c r="CI163" s="255"/>
      <c r="CJ163" s="255"/>
      <c r="CK163" s="255"/>
      <c r="CL163" s="255"/>
      <c r="CM163" s="255"/>
      <c r="CN163" s="255"/>
      <c r="CO163" s="255"/>
      <c r="CP163" s="255"/>
      <c r="CQ163" s="255"/>
      <c r="CR163" s="255"/>
      <c r="CS163" s="255"/>
      <c r="CT163" s="255"/>
      <c r="CU163" s="255"/>
      <c r="CV163" s="255"/>
      <c r="CW163" s="255"/>
      <c r="CX163" s="255"/>
      <c r="CY163" s="255"/>
      <c r="CZ163" s="255"/>
      <c r="DA163" s="255"/>
      <c r="DB163" s="255"/>
      <c r="DC163" s="255"/>
      <c r="DD163" s="255"/>
      <c r="DE163" s="255"/>
      <c r="DF163" s="255"/>
      <c r="DG163" s="255"/>
      <c r="DH163" s="255"/>
      <c r="DI163" s="255"/>
      <c r="DJ163" s="255"/>
      <c r="DK163" s="255"/>
      <c r="DL163" s="255"/>
      <c r="DM163" s="255"/>
      <c r="DN163" s="255"/>
      <c r="DO163" s="255"/>
      <c r="DP163" s="255"/>
      <c r="DQ163" s="255"/>
      <c r="DR163" s="255"/>
      <c r="DS163" s="255"/>
      <c r="DT163" s="255"/>
      <c r="DU163" s="255"/>
      <c r="DV163" s="255"/>
      <c r="DW163" s="255"/>
      <c r="DX163" s="255"/>
      <c r="DY163" s="255"/>
      <c r="DZ163" s="255"/>
      <c r="EA163" s="255"/>
      <c r="EB163" s="255"/>
      <c r="EC163" s="255"/>
      <c r="ED163" s="255"/>
      <c r="EE163" s="255"/>
      <c r="EF163" s="255"/>
      <c r="EG163" s="255"/>
      <c r="EH163" s="255"/>
      <c r="EI163" s="255"/>
      <c r="EJ163" s="255"/>
      <c r="EK163" s="255"/>
      <c r="EL163" s="255"/>
      <c r="EM163" s="255"/>
      <c r="EN163" s="255"/>
      <c r="EO163" s="255"/>
      <c r="EP163" s="255"/>
      <c r="EQ163" s="255"/>
      <c r="ER163" s="255"/>
      <c r="ES163" s="255"/>
      <c r="ET163" s="255"/>
      <c r="EU163" s="255"/>
      <c r="EV163" s="255"/>
      <c r="EW163" s="255"/>
      <c r="EX163" s="255"/>
      <c r="EY163" s="255"/>
      <c r="EZ163" s="255"/>
      <c r="FA163" s="255"/>
      <c r="FB163" s="255"/>
      <c r="FC163" s="255"/>
      <c r="FD163" s="255"/>
      <c r="FE163" s="255"/>
      <c r="FF163" s="255"/>
      <c r="FG163" s="255"/>
      <c r="FH163" s="255"/>
      <c r="FI163" s="255"/>
      <c r="FJ163" s="255"/>
      <c r="FK163" s="255"/>
      <c r="FL163" s="255"/>
      <c r="FM163" s="255"/>
      <c r="FN163" s="255"/>
      <c r="FO163" s="255"/>
      <c r="FP163" s="255"/>
      <c r="FQ163" s="255"/>
      <c r="FR163" s="255"/>
      <c r="FS163" s="255"/>
      <c r="FT163" s="255"/>
      <c r="FU163" s="255"/>
      <c r="FV163" s="255"/>
      <c r="FW163" s="255"/>
      <c r="FX163" s="255"/>
      <c r="FY163" s="255"/>
      <c r="FZ163" s="255"/>
      <c r="GA163" s="255"/>
      <c r="GB163" s="255"/>
      <c r="GC163" s="255"/>
      <c r="GD163" s="255"/>
      <c r="GE163" s="255"/>
      <c r="GF163" s="255"/>
      <c r="GG163" s="255"/>
      <c r="GH163" s="255"/>
      <c r="GI163" s="255"/>
      <c r="GJ163" s="255"/>
      <c r="GK163" s="255"/>
      <c r="GL163" s="255"/>
      <c r="GM163" s="255"/>
      <c r="GN163" s="255"/>
      <c r="GO163" s="255"/>
      <c r="GP163" s="255"/>
      <c r="GQ163" s="255"/>
      <c r="GR163" s="255"/>
      <c r="GS163" s="255"/>
      <c r="GT163" s="255"/>
      <c r="GU163" s="255"/>
      <c r="GV163" s="255"/>
      <c r="GW163" s="255"/>
      <c r="GX163" s="255"/>
      <c r="GY163" s="255"/>
      <c r="GZ163" s="255"/>
      <c r="HA163" s="255"/>
      <c r="HB163" s="255"/>
      <c r="HC163" s="255"/>
      <c r="HD163" s="255"/>
      <c r="HE163" s="255"/>
      <c r="HF163" s="255"/>
      <c r="HG163" s="255"/>
      <c r="HH163" s="255"/>
      <c r="HI163" s="255"/>
      <c r="HJ163" s="255"/>
      <c r="HK163" s="255"/>
      <c r="HL163" s="255"/>
      <c r="HM163" s="255"/>
      <c r="HN163" s="255"/>
      <c r="HO163" s="255"/>
      <c r="HP163" s="255"/>
      <c r="HQ163" s="255"/>
      <c r="HR163" s="255"/>
      <c r="HS163" s="255"/>
      <c r="HT163" s="255"/>
      <c r="HU163" s="255"/>
      <c r="HV163" s="255"/>
      <c r="HW163" s="255"/>
      <c r="HX163" s="255"/>
      <c r="HY163" s="255"/>
      <c r="HZ163" s="255"/>
      <c r="IA163" s="255"/>
      <c r="IB163" s="255"/>
      <c r="IC163" s="255"/>
      <c r="ID163" s="255"/>
      <c r="IE163" s="255"/>
      <c r="IF163" s="255"/>
      <c r="IG163" s="255"/>
      <c r="IH163" s="255"/>
      <c r="II163" s="255"/>
      <c r="IJ163" s="255"/>
      <c r="IK163" s="255"/>
      <c r="IL163" s="255"/>
      <c r="IM163" s="255"/>
      <c r="IN163" s="255"/>
      <c r="IO163" s="255"/>
      <c r="IP163" s="255"/>
      <c r="IQ163" s="255"/>
      <c r="IR163" s="255"/>
      <c r="IS163" s="255"/>
      <c r="IT163" s="255"/>
      <c r="IU163" s="255"/>
      <c r="IV163" s="255"/>
    </row>
    <row r="164" spans="1:256" ht="22.5" customHeight="1">
      <c r="A164" s="270"/>
      <c r="B164" s="270"/>
      <c r="C164" s="255"/>
      <c r="D164" s="270"/>
      <c r="E164" s="27"/>
      <c r="G164" s="255"/>
      <c r="H164" s="255"/>
      <c r="I164" s="31"/>
      <c r="J164" s="255"/>
      <c r="K164" s="31"/>
      <c r="L164" s="169" t="s">
        <v>527</v>
      </c>
      <c r="M164" s="31"/>
      <c r="N164" s="255"/>
      <c r="O164" s="31"/>
      <c r="P164" s="31"/>
      <c r="Q164" s="31"/>
      <c r="R164" s="31"/>
      <c r="S164" s="1015"/>
      <c r="T164" s="1015"/>
      <c r="U164" s="1015"/>
      <c r="V164" s="1015"/>
      <c r="W164" s="101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5"/>
      <c r="BW164" s="255"/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55"/>
      <c r="DB164" s="255"/>
      <c r="DC164" s="255"/>
      <c r="DD164" s="255"/>
      <c r="DE164" s="255"/>
      <c r="DF164" s="255"/>
      <c r="DG164" s="255"/>
      <c r="DH164" s="255"/>
      <c r="DI164" s="255"/>
      <c r="DJ164" s="255"/>
      <c r="DK164" s="255"/>
      <c r="DL164" s="255"/>
      <c r="DM164" s="255"/>
      <c r="DN164" s="255"/>
      <c r="DO164" s="255"/>
      <c r="DP164" s="255"/>
      <c r="DQ164" s="255"/>
      <c r="DR164" s="255"/>
      <c r="DS164" s="255"/>
      <c r="DT164" s="255"/>
      <c r="DU164" s="255"/>
      <c r="DV164" s="255"/>
      <c r="DW164" s="255"/>
      <c r="DX164" s="255"/>
      <c r="DY164" s="255"/>
      <c r="DZ164" s="255"/>
      <c r="EA164" s="255"/>
      <c r="EB164" s="255"/>
      <c r="EC164" s="255"/>
      <c r="ED164" s="255"/>
      <c r="EE164" s="255"/>
      <c r="EF164" s="255"/>
      <c r="EG164" s="255"/>
      <c r="EH164" s="255"/>
      <c r="EI164" s="255"/>
      <c r="EJ164" s="255"/>
      <c r="EK164" s="255"/>
      <c r="EL164" s="255"/>
      <c r="EM164" s="255"/>
      <c r="EN164" s="255"/>
      <c r="EO164" s="255"/>
      <c r="EP164" s="255"/>
      <c r="EQ164" s="255"/>
      <c r="ER164" s="255"/>
      <c r="ES164" s="255"/>
      <c r="ET164" s="255"/>
      <c r="EU164" s="255"/>
      <c r="EV164" s="255"/>
      <c r="EW164" s="255"/>
      <c r="EX164" s="255"/>
      <c r="EY164" s="255"/>
      <c r="EZ164" s="255"/>
      <c r="FA164" s="255"/>
      <c r="FB164" s="255"/>
      <c r="FC164" s="255"/>
      <c r="FD164" s="255"/>
      <c r="FE164" s="255"/>
      <c r="FF164" s="255"/>
      <c r="FG164" s="255"/>
      <c r="FH164" s="255"/>
      <c r="FI164" s="255"/>
      <c r="FJ164" s="255"/>
      <c r="FK164" s="255"/>
      <c r="FL164" s="255"/>
      <c r="FM164" s="255"/>
      <c r="FN164" s="255"/>
      <c r="FO164" s="255"/>
      <c r="FP164" s="255"/>
      <c r="FQ164" s="255"/>
      <c r="FR164" s="255"/>
      <c r="FS164" s="255"/>
      <c r="FT164" s="255"/>
      <c r="FU164" s="255"/>
      <c r="FV164" s="255"/>
      <c r="FW164" s="255"/>
      <c r="FX164" s="255"/>
      <c r="FY164" s="255"/>
      <c r="FZ164" s="255"/>
      <c r="GA164" s="255"/>
      <c r="GB164" s="255"/>
      <c r="GC164" s="255"/>
      <c r="GD164" s="255"/>
      <c r="GE164" s="255"/>
      <c r="GF164" s="255"/>
      <c r="GG164" s="255"/>
      <c r="GH164" s="255"/>
      <c r="GI164" s="255"/>
      <c r="GJ164" s="255"/>
      <c r="GK164" s="255"/>
      <c r="GL164" s="255"/>
      <c r="GM164" s="255"/>
      <c r="GN164" s="255"/>
      <c r="GO164" s="255"/>
      <c r="GP164" s="255"/>
      <c r="GQ164" s="255"/>
      <c r="GR164" s="255"/>
      <c r="GS164" s="255"/>
      <c r="GT164" s="255"/>
      <c r="GU164" s="255"/>
      <c r="GV164" s="255"/>
      <c r="GW164" s="255"/>
      <c r="GX164" s="255"/>
      <c r="GY164" s="255"/>
      <c r="GZ164" s="255"/>
      <c r="HA164" s="255"/>
      <c r="HB164" s="255"/>
      <c r="HC164" s="255"/>
      <c r="HD164" s="255"/>
      <c r="HE164" s="255"/>
      <c r="HF164" s="255"/>
      <c r="HG164" s="255"/>
      <c r="HH164" s="255"/>
      <c r="HI164" s="255"/>
      <c r="HJ164" s="255"/>
      <c r="HK164" s="255"/>
      <c r="HL164" s="255"/>
      <c r="HM164" s="255"/>
      <c r="HN164" s="255"/>
      <c r="HO164" s="255"/>
      <c r="HP164" s="255"/>
      <c r="HQ164" s="255"/>
      <c r="HR164" s="255"/>
      <c r="HS164" s="255"/>
      <c r="HT164" s="255"/>
      <c r="HU164" s="255"/>
      <c r="HV164" s="255"/>
      <c r="HW164" s="255"/>
      <c r="HX164" s="255"/>
      <c r="HY164" s="255"/>
      <c r="HZ164" s="255"/>
      <c r="IA164" s="255"/>
      <c r="IB164" s="255"/>
      <c r="IC164" s="255"/>
      <c r="ID164" s="255"/>
      <c r="IE164" s="255"/>
      <c r="IF164" s="255"/>
      <c r="IG164" s="255"/>
      <c r="IH164" s="255"/>
      <c r="II164" s="255"/>
      <c r="IJ164" s="255"/>
      <c r="IK164" s="255"/>
      <c r="IL164" s="255"/>
      <c r="IM164" s="255"/>
      <c r="IN164" s="255"/>
      <c r="IO164" s="255"/>
      <c r="IP164" s="255"/>
      <c r="IQ164" s="255"/>
      <c r="IR164" s="255"/>
      <c r="IS164" s="255"/>
      <c r="IT164" s="255"/>
      <c r="IU164" s="255"/>
      <c r="IV164" s="255"/>
    </row>
    <row r="165" spans="1:256" ht="22.5" customHeight="1">
      <c r="A165" s="270"/>
      <c r="B165" s="270"/>
      <c r="C165" s="255"/>
      <c r="D165" s="270"/>
      <c r="E165" s="27"/>
      <c r="F165" s="3" t="s">
        <v>528</v>
      </c>
      <c r="G165" s="255"/>
      <c r="H165" s="255"/>
      <c r="I165" s="31"/>
      <c r="J165" s="255"/>
      <c r="K165" s="31"/>
      <c r="L165" s="3" t="s">
        <v>529</v>
      </c>
      <c r="M165" s="31"/>
      <c r="N165" s="255"/>
      <c r="O165" s="31"/>
      <c r="P165" s="31"/>
      <c r="Q165" s="31"/>
      <c r="R165" s="31"/>
      <c r="S165" s="1015"/>
      <c r="T165" s="1015"/>
      <c r="U165" s="1015"/>
      <c r="V165" s="1015"/>
      <c r="W165" s="101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  <c r="BJ165" s="255"/>
      <c r="BK165" s="255"/>
      <c r="BL165" s="255"/>
      <c r="BM165" s="255"/>
      <c r="BN165" s="255"/>
      <c r="BO165" s="255"/>
      <c r="BP165" s="255"/>
      <c r="BQ165" s="255"/>
      <c r="BR165" s="255"/>
      <c r="BS165" s="255"/>
      <c r="BT165" s="255"/>
      <c r="BU165" s="255"/>
      <c r="BV165" s="255"/>
      <c r="BW165" s="255"/>
      <c r="BX165" s="255"/>
      <c r="BY165" s="255"/>
      <c r="BZ165" s="255"/>
      <c r="CA165" s="255"/>
      <c r="CB165" s="255"/>
      <c r="CC165" s="255"/>
      <c r="CD165" s="255"/>
      <c r="CE165" s="255"/>
      <c r="CF165" s="255"/>
      <c r="CG165" s="255"/>
      <c r="CH165" s="255"/>
      <c r="CI165" s="255"/>
      <c r="CJ165" s="255"/>
      <c r="CK165" s="255"/>
      <c r="CL165" s="255"/>
      <c r="CM165" s="255"/>
      <c r="CN165" s="255"/>
      <c r="CO165" s="255"/>
      <c r="CP165" s="255"/>
      <c r="CQ165" s="255"/>
      <c r="CR165" s="255"/>
      <c r="CS165" s="255"/>
      <c r="CT165" s="255"/>
      <c r="CU165" s="255"/>
      <c r="CV165" s="255"/>
      <c r="CW165" s="255"/>
      <c r="CX165" s="255"/>
      <c r="CY165" s="255"/>
      <c r="CZ165" s="255"/>
      <c r="DA165" s="255"/>
      <c r="DB165" s="255"/>
      <c r="DC165" s="255"/>
      <c r="DD165" s="255"/>
      <c r="DE165" s="255"/>
      <c r="DF165" s="255"/>
      <c r="DG165" s="255"/>
      <c r="DH165" s="255"/>
      <c r="DI165" s="255"/>
      <c r="DJ165" s="255"/>
      <c r="DK165" s="255"/>
      <c r="DL165" s="255"/>
      <c r="DM165" s="255"/>
      <c r="DN165" s="255"/>
      <c r="DO165" s="255"/>
      <c r="DP165" s="255"/>
      <c r="DQ165" s="255"/>
      <c r="DR165" s="255"/>
      <c r="DS165" s="255"/>
      <c r="DT165" s="255"/>
      <c r="DU165" s="255"/>
      <c r="DV165" s="255"/>
      <c r="DW165" s="255"/>
      <c r="DX165" s="255"/>
      <c r="DY165" s="255"/>
      <c r="DZ165" s="255"/>
      <c r="EA165" s="255"/>
      <c r="EB165" s="255"/>
      <c r="EC165" s="255"/>
      <c r="ED165" s="255"/>
      <c r="EE165" s="255"/>
      <c r="EF165" s="255"/>
      <c r="EG165" s="255"/>
      <c r="EH165" s="255"/>
      <c r="EI165" s="255"/>
      <c r="EJ165" s="255"/>
      <c r="EK165" s="255"/>
      <c r="EL165" s="255"/>
      <c r="EM165" s="255"/>
      <c r="EN165" s="255"/>
      <c r="EO165" s="255"/>
      <c r="EP165" s="255"/>
      <c r="EQ165" s="255"/>
      <c r="ER165" s="255"/>
      <c r="ES165" s="255"/>
      <c r="ET165" s="255"/>
      <c r="EU165" s="255"/>
      <c r="EV165" s="255"/>
      <c r="EW165" s="255"/>
      <c r="EX165" s="255"/>
      <c r="EY165" s="255"/>
      <c r="EZ165" s="255"/>
      <c r="FA165" s="255"/>
      <c r="FB165" s="255"/>
      <c r="FC165" s="255"/>
      <c r="FD165" s="255"/>
      <c r="FE165" s="255"/>
      <c r="FF165" s="255"/>
      <c r="FG165" s="255"/>
      <c r="FH165" s="255"/>
      <c r="FI165" s="255"/>
      <c r="FJ165" s="255"/>
      <c r="FK165" s="255"/>
      <c r="FL165" s="255"/>
      <c r="FM165" s="255"/>
      <c r="FN165" s="255"/>
      <c r="FO165" s="255"/>
      <c r="FP165" s="255"/>
      <c r="FQ165" s="255"/>
      <c r="FR165" s="255"/>
      <c r="FS165" s="255"/>
      <c r="FT165" s="255"/>
      <c r="FU165" s="255"/>
      <c r="FV165" s="255"/>
      <c r="FW165" s="255"/>
      <c r="FX165" s="255"/>
      <c r="FY165" s="255"/>
      <c r="FZ165" s="255"/>
      <c r="GA165" s="255"/>
      <c r="GB165" s="255"/>
      <c r="GC165" s="255"/>
      <c r="GD165" s="255"/>
      <c r="GE165" s="255"/>
      <c r="GF165" s="255"/>
      <c r="GG165" s="255"/>
      <c r="GH165" s="255"/>
      <c r="GI165" s="255"/>
      <c r="GJ165" s="255"/>
      <c r="GK165" s="255"/>
      <c r="GL165" s="255"/>
      <c r="GM165" s="255"/>
      <c r="GN165" s="255"/>
      <c r="GO165" s="255"/>
      <c r="GP165" s="255"/>
      <c r="GQ165" s="255"/>
      <c r="GR165" s="255"/>
      <c r="GS165" s="255"/>
      <c r="GT165" s="255"/>
      <c r="GU165" s="255"/>
      <c r="GV165" s="255"/>
      <c r="GW165" s="255"/>
      <c r="GX165" s="255"/>
      <c r="GY165" s="255"/>
      <c r="GZ165" s="255"/>
      <c r="HA165" s="255"/>
      <c r="HB165" s="255"/>
      <c r="HC165" s="255"/>
      <c r="HD165" s="255"/>
      <c r="HE165" s="255"/>
      <c r="HF165" s="255"/>
      <c r="HG165" s="255"/>
      <c r="HH165" s="255"/>
      <c r="HI165" s="255"/>
      <c r="HJ165" s="255"/>
      <c r="HK165" s="255"/>
      <c r="HL165" s="255"/>
      <c r="HM165" s="255"/>
      <c r="HN165" s="255"/>
      <c r="HO165" s="255"/>
      <c r="HP165" s="255"/>
      <c r="HQ165" s="255"/>
      <c r="HR165" s="255"/>
      <c r="HS165" s="255"/>
      <c r="HT165" s="255"/>
      <c r="HU165" s="255"/>
      <c r="HV165" s="255"/>
      <c r="HW165" s="255"/>
      <c r="HX165" s="255"/>
      <c r="HY165" s="255"/>
      <c r="HZ165" s="255"/>
      <c r="IA165" s="255"/>
      <c r="IB165" s="255"/>
      <c r="IC165" s="255"/>
      <c r="ID165" s="255"/>
      <c r="IE165" s="255"/>
      <c r="IF165" s="255"/>
      <c r="IG165" s="255"/>
      <c r="IH165" s="255"/>
      <c r="II165" s="255"/>
      <c r="IJ165" s="255"/>
      <c r="IK165" s="255"/>
      <c r="IL165" s="255"/>
      <c r="IM165" s="255"/>
      <c r="IN165" s="255"/>
      <c r="IO165" s="255"/>
      <c r="IP165" s="255"/>
      <c r="IQ165" s="255"/>
      <c r="IR165" s="255"/>
      <c r="IS165" s="255"/>
      <c r="IT165" s="255"/>
      <c r="IU165" s="255"/>
      <c r="IV165" s="255"/>
    </row>
    <row r="166" spans="1:256" ht="22.5" customHeight="1">
      <c r="A166" s="270"/>
      <c r="B166" s="270"/>
      <c r="C166" s="255"/>
      <c r="D166" s="270"/>
      <c r="E166" s="27"/>
      <c r="G166" s="255"/>
      <c r="H166" s="255"/>
      <c r="I166" s="31"/>
      <c r="J166" s="255"/>
      <c r="K166" s="31"/>
      <c r="L166" s="169" t="s">
        <v>530</v>
      </c>
      <c r="M166" s="31"/>
      <c r="N166" s="255"/>
      <c r="O166" s="31"/>
      <c r="P166" s="31"/>
      <c r="Q166" s="31"/>
      <c r="R166" s="31"/>
      <c r="S166" s="1015"/>
      <c r="T166" s="1015"/>
      <c r="U166" s="1015"/>
      <c r="V166" s="1015"/>
      <c r="W166" s="101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  <c r="BJ166" s="255"/>
      <c r="BK166" s="255"/>
      <c r="BL166" s="255"/>
      <c r="BM166" s="255"/>
      <c r="BN166" s="255"/>
      <c r="BO166" s="255"/>
      <c r="BP166" s="255"/>
      <c r="BQ166" s="255"/>
      <c r="BR166" s="255"/>
      <c r="BS166" s="255"/>
      <c r="BT166" s="255"/>
      <c r="BU166" s="255"/>
      <c r="BV166" s="255"/>
      <c r="BW166" s="255"/>
      <c r="BX166" s="255"/>
      <c r="BY166" s="255"/>
      <c r="BZ166" s="255"/>
      <c r="CA166" s="255"/>
      <c r="CB166" s="255"/>
      <c r="CC166" s="255"/>
      <c r="CD166" s="255"/>
      <c r="CE166" s="255"/>
      <c r="CF166" s="255"/>
      <c r="CG166" s="255"/>
      <c r="CH166" s="255"/>
      <c r="CI166" s="255"/>
      <c r="CJ166" s="255"/>
      <c r="CK166" s="255"/>
      <c r="CL166" s="255"/>
      <c r="CM166" s="255"/>
      <c r="CN166" s="255"/>
      <c r="CO166" s="255"/>
      <c r="CP166" s="255"/>
      <c r="CQ166" s="255"/>
      <c r="CR166" s="255"/>
      <c r="CS166" s="255"/>
      <c r="CT166" s="255"/>
      <c r="CU166" s="255"/>
      <c r="CV166" s="255"/>
      <c r="CW166" s="255"/>
      <c r="CX166" s="255"/>
      <c r="CY166" s="255"/>
      <c r="CZ166" s="255"/>
      <c r="DA166" s="255"/>
      <c r="DB166" s="255"/>
      <c r="DC166" s="255"/>
      <c r="DD166" s="255"/>
      <c r="DE166" s="255"/>
      <c r="DF166" s="255"/>
      <c r="DG166" s="255"/>
      <c r="DH166" s="255"/>
      <c r="DI166" s="255"/>
      <c r="DJ166" s="255"/>
      <c r="DK166" s="255"/>
      <c r="DL166" s="255"/>
      <c r="DM166" s="255"/>
      <c r="DN166" s="255"/>
      <c r="DO166" s="255"/>
      <c r="DP166" s="255"/>
      <c r="DQ166" s="255"/>
      <c r="DR166" s="255"/>
      <c r="DS166" s="255"/>
      <c r="DT166" s="255"/>
      <c r="DU166" s="255"/>
      <c r="DV166" s="255"/>
      <c r="DW166" s="255"/>
      <c r="DX166" s="255"/>
      <c r="DY166" s="255"/>
      <c r="DZ166" s="255"/>
      <c r="EA166" s="255"/>
      <c r="EB166" s="255"/>
      <c r="EC166" s="255"/>
      <c r="ED166" s="255"/>
      <c r="EE166" s="255"/>
      <c r="EF166" s="255"/>
      <c r="EG166" s="255"/>
      <c r="EH166" s="255"/>
      <c r="EI166" s="255"/>
      <c r="EJ166" s="255"/>
      <c r="EK166" s="255"/>
      <c r="EL166" s="255"/>
      <c r="EM166" s="255"/>
      <c r="EN166" s="255"/>
      <c r="EO166" s="255"/>
      <c r="EP166" s="255"/>
      <c r="EQ166" s="255"/>
      <c r="ER166" s="255"/>
      <c r="ES166" s="255"/>
      <c r="ET166" s="255"/>
      <c r="EU166" s="255"/>
      <c r="EV166" s="255"/>
      <c r="EW166" s="255"/>
      <c r="EX166" s="255"/>
      <c r="EY166" s="255"/>
      <c r="EZ166" s="255"/>
      <c r="FA166" s="255"/>
      <c r="FB166" s="255"/>
      <c r="FC166" s="255"/>
      <c r="FD166" s="255"/>
      <c r="FE166" s="255"/>
      <c r="FF166" s="255"/>
      <c r="FG166" s="255"/>
      <c r="FH166" s="255"/>
      <c r="FI166" s="255"/>
      <c r="FJ166" s="255"/>
      <c r="FK166" s="255"/>
      <c r="FL166" s="255"/>
      <c r="FM166" s="255"/>
      <c r="FN166" s="255"/>
      <c r="FO166" s="255"/>
      <c r="FP166" s="255"/>
      <c r="FQ166" s="255"/>
      <c r="FR166" s="255"/>
      <c r="FS166" s="255"/>
      <c r="FT166" s="255"/>
      <c r="FU166" s="255"/>
      <c r="FV166" s="255"/>
      <c r="FW166" s="255"/>
      <c r="FX166" s="255"/>
      <c r="FY166" s="255"/>
      <c r="FZ166" s="255"/>
      <c r="GA166" s="255"/>
      <c r="GB166" s="255"/>
      <c r="GC166" s="255"/>
      <c r="GD166" s="255"/>
      <c r="GE166" s="255"/>
      <c r="GF166" s="255"/>
      <c r="GG166" s="255"/>
      <c r="GH166" s="255"/>
      <c r="GI166" s="255"/>
      <c r="GJ166" s="255"/>
      <c r="GK166" s="255"/>
      <c r="GL166" s="255"/>
      <c r="GM166" s="255"/>
      <c r="GN166" s="255"/>
      <c r="GO166" s="255"/>
      <c r="GP166" s="255"/>
      <c r="GQ166" s="255"/>
      <c r="GR166" s="255"/>
      <c r="GS166" s="255"/>
      <c r="GT166" s="255"/>
      <c r="GU166" s="255"/>
      <c r="GV166" s="255"/>
      <c r="GW166" s="255"/>
      <c r="GX166" s="255"/>
      <c r="GY166" s="255"/>
      <c r="GZ166" s="255"/>
      <c r="HA166" s="255"/>
      <c r="HB166" s="255"/>
      <c r="HC166" s="255"/>
      <c r="HD166" s="255"/>
      <c r="HE166" s="255"/>
      <c r="HF166" s="255"/>
      <c r="HG166" s="255"/>
      <c r="HH166" s="255"/>
      <c r="HI166" s="255"/>
      <c r="HJ166" s="255"/>
      <c r="HK166" s="255"/>
      <c r="HL166" s="255"/>
      <c r="HM166" s="255"/>
      <c r="HN166" s="255"/>
      <c r="HO166" s="255"/>
      <c r="HP166" s="255"/>
      <c r="HQ166" s="255"/>
      <c r="HR166" s="255"/>
      <c r="HS166" s="255"/>
      <c r="HT166" s="255"/>
      <c r="HU166" s="255"/>
      <c r="HV166" s="255"/>
      <c r="HW166" s="255"/>
      <c r="HX166" s="255"/>
      <c r="HY166" s="255"/>
      <c r="HZ166" s="255"/>
      <c r="IA166" s="255"/>
      <c r="IB166" s="255"/>
      <c r="IC166" s="255"/>
      <c r="ID166" s="255"/>
      <c r="IE166" s="255"/>
      <c r="IF166" s="255"/>
      <c r="IG166" s="255"/>
      <c r="IH166" s="255"/>
      <c r="II166" s="255"/>
      <c r="IJ166" s="255"/>
      <c r="IK166" s="255"/>
      <c r="IL166" s="255"/>
      <c r="IM166" s="255"/>
      <c r="IN166" s="255"/>
      <c r="IO166" s="255"/>
      <c r="IP166" s="255"/>
      <c r="IQ166" s="255"/>
      <c r="IR166" s="255"/>
      <c r="IS166" s="255"/>
      <c r="IT166" s="255"/>
      <c r="IU166" s="255"/>
      <c r="IV166" s="255"/>
    </row>
    <row r="167" spans="1:256" ht="22.5" customHeight="1">
      <c r="A167" s="270"/>
      <c r="B167" s="270"/>
      <c r="C167" s="255"/>
      <c r="D167" s="270"/>
      <c r="E167" s="27"/>
      <c r="F167" s="3" t="s">
        <v>531</v>
      </c>
      <c r="G167" s="255"/>
      <c r="H167" s="255"/>
      <c r="I167" s="31"/>
      <c r="J167" s="255"/>
      <c r="K167" s="31"/>
      <c r="L167" s="3" t="s">
        <v>532</v>
      </c>
      <c r="M167" s="31"/>
      <c r="N167" s="255"/>
      <c r="O167" s="31"/>
      <c r="P167" s="31"/>
      <c r="Q167" s="31"/>
      <c r="R167" s="31"/>
      <c r="S167" s="1015"/>
      <c r="T167" s="1015"/>
      <c r="U167" s="1015"/>
      <c r="V167" s="1015"/>
      <c r="W167" s="101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  <c r="BJ167" s="255"/>
      <c r="BK167" s="255"/>
      <c r="BL167" s="255"/>
      <c r="BM167" s="255"/>
      <c r="BN167" s="255"/>
      <c r="BO167" s="255"/>
      <c r="BP167" s="255"/>
      <c r="BQ167" s="255"/>
      <c r="BR167" s="255"/>
      <c r="BS167" s="255"/>
      <c r="BT167" s="255"/>
      <c r="BU167" s="255"/>
      <c r="BV167" s="255"/>
      <c r="BW167" s="255"/>
      <c r="BX167" s="255"/>
      <c r="BY167" s="255"/>
      <c r="BZ167" s="255"/>
      <c r="CA167" s="255"/>
      <c r="CB167" s="255"/>
      <c r="CC167" s="255"/>
      <c r="CD167" s="255"/>
      <c r="CE167" s="255"/>
      <c r="CF167" s="255"/>
      <c r="CG167" s="255"/>
      <c r="CH167" s="255"/>
      <c r="CI167" s="255"/>
      <c r="CJ167" s="255"/>
      <c r="CK167" s="255"/>
      <c r="CL167" s="255"/>
      <c r="CM167" s="255"/>
      <c r="CN167" s="255"/>
      <c r="CO167" s="255"/>
      <c r="CP167" s="255"/>
      <c r="CQ167" s="255"/>
      <c r="CR167" s="255"/>
      <c r="CS167" s="255"/>
      <c r="CT167" s="255"/>
      <c r="CU167" s="255"/>
      <c r="CV167" s="255"/>
      <c r="CW167" s="255"/>
      <c r="CX167" s="255"/>
      <c r="CY167" s="255"/>
      <c r="CZ167" s="255"/>
      <c r="DA167" s="255"/>
      <c r="DB167" s="255"/>
      <c r="DC167" s="255"/>
      <c r="DD167" s="255"/>
      <c r="DE167" s="255"/>
      <c r="DF167" s="255"/>
      <c r="DG167" s="255"/>
      <c r="DH167" s="255"/>
      <c r="DI167" s="255"/>
      <c r="DJ167" s="255"/>
      <c r="DK167" s="255"/>
      <c r="DL167" s="255"/>
      <c r="DM167" s="255"/>
      <c r="DN167" s="255"/>
      <c r="DO167" s="255"/>
      <c r="DP167" s="255"/>
      <c r="DQ167" s="255"/>
      <c r="DR167" s="255"/>
      <c r="DS167" s="255"/>
      <c r="DT167" s="255"/>
      <c r="DU167" s="255"/>
      <c r="DV167" s="255"/>
      <c r="DW167" s="255"/>
      <c r="DX167" s="255"/>
      <c r="DY167" s="255"/>
      <c r="DZ167" s="255"/>
      <c r="EA167" s="255"/>
      <c r="EB167" s="255"/>
      <c r="EC167" s="255"/>
      <c r="ED167" s="255"/>
      <c r="EE167" s="255"/>
      <c r="EF167" s="255"/>
      <c r="EG167" s="255"/>
      <c r="EH167" s="255"/>
      <c r="EI167" s="255"/>
      <c r="EJ167" s="255"/>
      <c r="EK167" s="255"/>
      <c r="EL167" s="255"/>
      <c r="EM167" s="255"/>
      <c r="EN167" s="255"/>
      <c r="EO167" s="255"/>
      <c r="EP167" s="255"/>
      <c r="EQ167" s="255"/>
      <c r="ER167" s="255"/>
      <c r="ES167" s="255"/>
      <c r="ET167" s="255"/>
      <c r="EU167" s="255"/>
      <c r="EV167" s="255"/>
      <c r="EW167" s="255"/>
      <c r="EX167" s="255"/>
      <c r="EY167" s="255"/>
      <c r="EZ167" s="255"/>
      <c r="FA167" s="255"/>
      <c r="FB167" s="255"/>
      <c r="FC167" s="255"/>
      <c r="FD167" s="255"/>
      <c r="FE167" s="255"/>
      <c r="FF167" s="255"/>
      <c r="FG167" s="255"/>
      <c r="FH167" s="255"/>
      <c r="FI167" s="255"/>
      <c r="FJ167" s="255"/>
      <c r="FK167" s="255"/>
      <c r="FL167" s="255"/>
      <c r="FM167" s="255"/>
      <c r="FN167" s="255"/>
      <c r="FO167" s="255"/>
      <c r="FP167" s="255"/>
      <c r="FQ167" s="255"/>
      <c r="FR167" s="255"/>
      <c r="FS167" s="255"/>
      <c r="FT167" s="255"/>
      <c r="FU167" s="255"/>
      <c r="FV167" s="255"/>
      <c r="FW167" s="255"/>
      <c r="FX167" s="255"/>
      <c r="FY167" s="255"/>
      <c r="FZ167" s="255"/>
      <c r="GA167" s="255"/>
      <c r="GB167" s="255"/>
      <c r="GC167" s="255"/>
      <c r="GD167" s="255"/>
      <c r="GE167" s="255"/>
      <c r="GF167" s="255"/>
      <c r="GG167" s="255"/>
      <c r="GH167" s="255"/>
      <c r="GI167" s="255"/>
      <c r="GJ167" s="255"/>
      <c r="GK167" s="255"/>
      <c r="GL167" s="255"/>
      <c r="GM167" s="255"/>
      <c r="GN167" s="255"/>
      <c r="GO167" s="255"/>
      <c r="GP167" s="255"/>
      <c r="GQ167" s="255"/>
      <c r="GR167" s="255"/>
      <c r="GS167" s="255"/>
      <c r="GT167" s="255"/>
      <c r="GU167" s="255"/>
      <c r="GV167" s="255"/>
      <c r="GW167" s="255"/>
      <c r="GX167" s="255"/>
      <c r="GY167" s="255"/>
      <c r="GZ167" s="255"/>
      <c r="HA167" s="255"/>
      <c r="HB167" s="255"/>
      <c r="HC167" s="255"/>
      <c r="HD167" s="255"/>
      <c r="HE167" s="255"/>
      <c r="HF167" s="255"/>
      <c r="HG167" s="255"/>
      <c r="HH167" s="255"/>
      <c r="HI167" s="255"/>
      <c r="HJ167" s="255"/>
      <c r="HK167" s="255"/>
      <c r="HL167" s="255"/>
      <c r="HM167" s="255"/>
      <c r="HN167" s="255"/>
      <c r="HO167" s="255"/>
      <c r="HP167" s="255"/>
      <c r="HQ167" s="255"/>
      <c r="HR167" s="255"/>
      <c r="HS167" s="255"/>
      <c r="HT167" s="255"/>
      <c r="HU167" s="255"/>
      <c r="HV167" s="255"/>
      <c r="HW167" s="255"/>
      <c r="HX167" s="255"/>
      <c r="HY167" s="255"/>
      <c r="HZ167" s="255"/>
      <c r="IA167" s="255"/>
      <c r="IB167" s="255"/>
      <c r="IC167" s="255"/>
      <c r="ID167" s="255"/>
      <c r="IE167" s="255"/>
      <c r="IF167" s="255"/>
      <c r="IG167" s="255"/>
      <c r="IH167" s="255"/>
      <c r="II167" s="255"/>
      <c r="IJ167" s="255"/>
      <c r="IK167" s="255"/>
      <c r="IL167" s="255"/>
      <c r="IM167" s="255"/>
      <c r="IN167" s="255"/>
      <c r="IO167" s="255"/>
      <c r="IP167" s="255"/>
      <c r="IQ167" s="255"/>
      <c r="IR167" s="255"/>
      <c r="IS167" s="255"/>
      <c r="IT167" s="255"/>
      <c r="IU167" s="255"/>
      <c r="IV167" s="255"/>
    </row>
    <row r="168" spans="1:256" ht="22.5" customHeight="1">
      <c r="A168" s="270"/>
      <c r="B168" s="270"/>
      <c r="C168" s="255"/>
      <c r="D168" s="270"/>
      <c r="E168" s="27"/>
      <c r="F168" s="3" t="s">
        <v>533</v>
      </c>
      <c r="G168" s="255"/>
      <c r="H168" s="255"/>
      <c r="I168" s="31"/>
      <c r="J168" s="255"/>
      <c r="K168" s="31"/>
      <c r="L168" s="3" t="s">
        <v>66</v>
      </c>
      <c r="M168" s="31"/>
      <c r="N168" s="255"/>
      <c r="O168" s="31"/>
      <c r="P168" s="31"/>
      <c r="Q168" s="31"/>
      <c r="R168" s="31"/>
      <c r="S168" s="1015"/>
      <c r="T168" s="1015"/>
      <c r="U168" s="1015"/>
      <c r="V168" s="1015"/>
      <c r="W168" s="101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  <c r="BJ168" s="255"/>
      <c r="BK168" s="255"/>
      <c r="BL168" s="255"/>
      <c r="BM168" s="255"/>
      <c r="BN168" s="255"/>
      <c r="BO168" s="255"/>
      <c r="BP168" s="255"/>
      <c r="BQ168" s="255"/>
      <c r="BR168" s="255"/>
      <c r="BS168" s="255"/>
      <c r="BT168" s="255"/>
      <c r="BU168" s="255"/>
      <c r="BV168" s="255"/>
      <c r="BW168" s="255"/>
      <c r="BX168" s="255"/>
      <c r="BY168" s="255"/>
      <c r="BZ168" s="255"/>
      <c r="CA168" s="255"/>
      <c r="CB168" s="255"/>
      <c r="CC168" s="255"/>
      <c r="CD168" s="255"/>
      <c r="CE168" s="255"/>
      <c r="CF168" s="255"/>
      <c r="CG168" s="255"/>
      <c r="CH168" s="255"/>
      <c r="CI168" s="255"/>
      <c r="CJ168" s="255"/>
      <c r="CK168" s="255"/>
      <c r="CL168" s="255"/>
      <c r="CM168" s="255"/>
      <c r="CN168" s="255"/>
      <c r="CO168" s="255"/>
      <c r="CP168" s="255"/>
      <c r="CQ168" s="255"/>
      <c r="CR168" s="255"/>
      <c r="CS168" s="255"/>
      <c r="CT168" s="255"/>
      <c r="CU168" s="255"/>
      <c r="CV168" s="255"/>
      <c r="CW168" s="255"/>
      <c r="CX168" s="255"/>
      <c r="CY168" s="255"/>
      <c r="CZ168" s="255"/>
      <c r="DA168" s="255"/>
      <c r="DB168" s="255"/>
      <c r="DC168" s="255"/>
      <c r="DD168" s="255"/>
      <c r="DE168" s="255"/>
      <c r="DF168" s="255"/>
      <c r="DG168" s="255"/>
      <c r="DH168" s="255"/>
      <c r="DI168" s="255"/>
      <c r="DJ168" s="255"/>
      <c r="DK168" s="255"/>
      <c r="DL168" s="255"/>
      <c r="DM168" s="255"/>
      <c r="DN168" s="255"/>
      <c r="DO168" s="255"/>
      <c r="DP168" s="255"/>
      <c r="DQ168" s="255"/>
      <c r="DR168" s="255"/>
      <c r="DS168" s="255"/>
      <c r="DT168" s="255"/>
      <c r="DU168" s="255"/>
      <c r="DV168" s="255"/>
      <c r="DW168" s="255"/>
      <c r="DX168" s="255"/>
      <c r="DY168" s="255"/>
      <c r="DZ168" s="255"/>
      <c r="EA168" s="255"/>
      <c r="EB168" s="255"/>
      <c r="EC168" s="255"/>
      <c r="ED168" s="255"/>
      <c r="EE168" s="255"/>
      <c r="EF168" s="255"/>
      <c r="EG168" s="255"/>
      <c r="EH168" s="255"/>
      <c r="EI168" s="255"/>
      <c r="EJ168" s="255"/>
      <c r="EK168" s="255"/>
      <c r="EL168" s="255"/>
      <c r="EM168" s="255"/>
      <c r="EN168" s="255"/>
      <c r="EO168" s="255"/>
      <c r="EP168" s="255"/>
      <c r="EQ168" s="255"/>
      <c r="ER168" s="255"/>
      <c r="ES168" s="255"/>
      <c r="ET168" s="255"/>
      <c r="EU168" s="255"/>
      <c r="EV168" s="255"/>
      <c r="EW168" s="255"/>
      <c r="EX168" s="255"/>
      <c r="EY168" s="255"/>
      <c r="EZ168" s="255"/>
      <c r="FA168" s="255"/>
      <c r="FB168" s="255"/>
      <c r="FC168" s="255"/>
      <c r="FD168" s="255"/>
      <c r="FE168" s="255"/>
      <c r="FF168" s="255"/>
      <c r="FG168" s="255"/>
      <c r="FH168" s="255"/>
      <c r="FI168" s="255"/>
      <c r="FJ168" s="255"/>
      <c r="FK168" s="255"/>
      <c r="FL168" s="255"/>
      <c r="FM168" s="255"/>
      <c r="FN168" s="255"/>
      <c r="FO168" s="255"/>
      <c r="FP168" s="255"/>
      <c r="FQ168" s="255"/>
      <c r="FR168" s="255"/>
      <c r="FS168" s="255"/>
      <c r="FT168" s="255"/>
      <c r="FU168" s="255"/>
      <c r="FV168" s="255"/>
      <c r="FW168" s="255"/>
      <c r="FX168" s="255"/>
      <c r="FY168" s="255"/>
      <c r="FZ168" s="255"/>
      <c r="GA168" s="255"/>
      <c r="GB168" s="255"/>
      <c r="GC168" s="255"/>
      <c r="GD168" s="255"/>
      <c r="GE168" s="255"/>
      <c r="GF168" s="255"/>
      <c r="GG168" s="255"/>
      <c r="GH168" s="255"/>
      <c r="GI168" s="255"/>
      <c r="GJ168" s="255"/>
      <c r="GK168" s="255"/>
      <c r="GL168" s="255"/>
      <c r="GM168" s="255"/>
      <c r="GN168" s="255"/>
      <c r="GO168" s="255"/>
      <c r="GP168" s="255"/>
      <c r="GQ168" s="255"/>
      <c r="GR168" s="255"/>
      <c r="GS168" s="255"/>
      <c r="GT168" s="255"/>
      <c r="GU168" s="255"/>
      <c r="GV168" s="255"/>
      <c r="GW168" s="255"/>
      <c r="GX168" s="255"/>
      <c r="GY168" s="255"/>
      <c r="GZ168" s="255"/>
      <c r="HA168" s="255"/>
      <c r="HB168" s="255"/>
      <c r="HC168" s="255"/>
      <c r="HD168" s="255"/>
      <c r="HE168" s="255"/>
      <c r="HF168" s="255"/>
      <c r="HG168" s="255"/>
      <c r="HH168" s="255"/>
      <c r="HI168" s="255"/>
      <c r="HJ168" s="255"/>
      <c r="HK168" s="255"/>
      <c r="HL168" s="255"/>
      <c r="HM168" s="255"/>
      <c r="HN168" s="255"/>
      <c r="HO168" s="255"/>
      <c r="HP168" s="255"/>
      <c r="HQ168" s="255"/>
      <c r="HR168" s="255"/>
      <c r="HS168" s="255"/>
      <c r="HT168" s="255"/>
      <c r="HU168" s="255"/>
      <c r="HV168" s="255"/>
      <c r="HW168" s="255"/>
      <c r="HX168" s="255"/>
      <c r="HY168" s="255"/>
      <c r="HZ168" s="255"/>
      <c r="IA168" s="255"/>
      <c r="IB168" s="255"/>
      <c r="IC168" s="255"/>
      <c r="ID168" s="255"/>
      <c r="IE168" s="255"/>
      <c r="IF168" s="255"/>
      <c r="IG168" s="255"/>
      <c r="IH168" s="255"/>
      <c r="II168" s="255"/>
      <c r="IJ168" s="255"/>
      <c r="IK168" s="255"/>
      <c r="IL168" s="255"/>
      <c r="IM168" s="255"/>
      <c r="IN168" s="255"/>
      <c r="IO168" s="255"/>
      <c r="IP168" s="255"/>
      <c r="IQ168" s="255"/>
      <c r="IR168" s="255"/>
      <c r="IS168" s="255"/>
      <c r="IT168" s="255"/>
      <c r="IU168" s="255"/>
      <c r="IV168" s="255"/>
    </row>
    <row r="169" spans="1:256" ht="22.5" customHeight="1">
      <c r="A169" s="270"/>
      <c r="B169" s="270"/>
      <c r="C169" s="255"/>
      <c r="D169" s="270"/>
      <c r="E169" s="27"/>
      <c r="F169" s="3" t="s">
        <v>67</v>
      </c>
      <c r="G169" s="255"/>
      <c r="H169" s="255"/>
      <c r="I169" s="31"/>
      <c r="J169" s="255"/>
      <c r="K169" s="31"/>
      <c r="L169" s="3" t="s">
        <v>68</v>
      </c>
      <c r="M169" s="31"/>
      <c r="N169" s="255"/>
      <c r="O169" s="31"/>
      <c r="P169" s="31"/>
      <c r="Q169" s="31"/>
      <c r="R169" s="31"/>
      <c r="S169" s="1015"/>
      <c r="T169" s="1015"/>
      <c r="U169" s="1015"/>
      <c r="V169" s="1015"/>
      <c r="W169" s="101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5"/>
      <c r="BF169" s="255"/>
      <c r="BG169" s="255"/>
      <c r="BH169" s="255"/>
      <c r="BI169" s="255"/>
      <c r="BJ169" s="255"/>
      <c r="BK169" s="255"/>
      <c r="BL169" s="255"/>
      <c r="BM169" s="255"/>
      <c r="BN169" s="255"/>
      <c r="BO169" s="255"/>
      <c r="BP169" s="255"/>
      <c r="BQ169" s="255"/>
      <c r="BR169" s="255"/>
      <c r="BS169" s="255"/>
      <c r="BT169" s="255"/>
      <c r="BU169" s="255"/>
      <c r="BV169" s="255"/>
      <c r="BW169" s="255"/>
      <c r="BX169" s="255"/>
      <c r="BY169" s="255"/>
      <c r="BZ169" s="255"/>
      <c r="CA169" s="255"/>
      <c r="CB169" s="255"/>
      <c r="CC169" s="255"/>
      <c r="CD169" s="255"/>
      <c r="CE169" s="255"/>
      <c r="CF169" s="255"/>
      <c r="CG169" s="255"/>
      <c r="CH169" s="255"/>
      <c r="CI169" s="255"/>
      <c r="CJ169" s="255"/>
      <c r="CK169" s="255"/>
      <c r="CL169" s="255"/>
      <c r="CM169" s="255"/>
      <c r="CN169" s="255"/>
      <c r="CO169" s="255"/>
      <c r="CP169" s="255"/>
      <c r="CQ169" s="255"/>
      <c r="CR169" s="255"/>
      <c r="CS169" s="255"/>
      <c r="CT169" s="255"/>
      <c r="CU169" s="255"/>
      <c r="CV169" s="255"/>
      <c r="CW169" s="255"/>
      <c r="CX169" s="255"/>
      <c r="CY169" s="255"/>
      <c r="CZ169" s="255"/>
      <c r="DA169" s="255"/>
      <c r="DB169" s="255"/>
      <c r="DC169" s="255"/>
      <c r="DD169" s="255"/>
      <c r="DE169" s="255"/>
      <c r="DF169" s="255"/>
      <c r="DG169" s="255"/>
      <c r="DH169" s="255"/>
      <c r="DI169" s="255"/>
      <c r="DJ169" s="255"/>
      <c r="DK169" s="255"/>
      <c r="DL169" s="255"/>
      <c r="DM169" s="255"/>
      <c r="DN169" s="255"/>
      <c r="DO169" s="255"/>
      <c r="DP169" s="255"/>
      <c r="DQ169" s="255"/>
      <c r="DR169" s="255"/>
      <c r="DS169" s="255"/>
      <c r="DT169" s="255"/>
      <c r="DU169" s="255"/>
      <c r="DV169" s="255"/>
      <c r="DW169" s="255"/>
      <c r="DX169" s="255"/>
      <c r="DY169" s="255"/>
      <c r="DZ169" s="255"/>
      <c r="EA169" s="255"/>
      <c r="EB169" s="255"/>
      <c r="EC169" s="255"/>
      <c r="ED169" s="255"/>
      <c r="EE169" s="255"/>
      <c r="EF169" s="255"/>
      <c r="EG169" s="255"/>
      <c r="EH169" s="255"/>
      <c r="EI169" s="255"/>
      <c r="EJ169" s="255"/>
      <c r="EK169" s="255"/>
      <c r="EL169" s="255"/>
      <c r="EM169" s="255"/>
      <c r="EN169" s="255"/>
      <c r="EO169" s="255"/>
      <c r="EP169" s="255"/>
      <c r="EQ169" s="255"/>
      <c r="ER169" s="255"/>
      <c r="ES169" s="255"/>
      <c r="ET169" s="255"/>
      <c r="EU169" s="255"/>
      <c r="EV169" s="255"/>
      <c r="EW169" s="255"/>
      <c r="EX169" s="255"/>
      <c r="EY169" s="255"/>
      <c r="EZ169" s="255"/>
      <c r="FA169" s="255"/>
      <c r="FB169" s="255"/>
      <c r="FC169" s="255"/>
      <c r="FD169" s="255"/>
      <c r="FE169" s="255"/>
      <c r="FF169" s="255"/>
      <c r="FG169" s="255"/>
      <c r="FH169" s="255"/>
      <c r="FI169" s="255"/>
      <c r="FJ169" s="255"/>
      <c r="FK169" s="255"/>
      <c r="FL169" s="255"/>
      <c r="FM169" s="255"/>
      <c r="FN169" s="255"/>
      <c r="FO169" s="255"/>
      <c r="FP169" s="255"/>
      <c r="FQ169" s="255"/>
      <c r="FR169" s="255"/>
      <c r="FS169" s="255"/>
      <c r="FT169" s="255"/>
      <c r="FU169" s="255"/>
      <c r="FV169" s="255"/>
      <c r="FW169" s="255"/>
      <c r="FX169" s="255"/>
      <c r="FY169" s="255"/>
      <c r="FZ169" s="255"/>
      <c r="GA169" s="255"/>
      <c r="GB169" s="255"/>
      <c r="GC169" s="255"/>
      <c r="GD169" s="255"/>
      <c r="GE169" s="255"/>
      <c r="GF169" s="255"/>
      <c r="GG169" s="255"/>
      <c r="GH169" s="255"/>
      <c r="GI169" s="255"/>
      <c r="GJ169" s="255"/>
      <c r="GK169" s="255"/>
      <c r="GL169" s="255"/>
      <c r="GM169" s="255"/>
      <c r="GN169" s="255"/>
      <c r="GO169" s="255"/>
      <c r="GP169" s="255"/>
      <c r="GQ169" s="255"/>
      <c r="GR169" s="255"/>
      <c r="GS169" s="255"/>
      <c r="GT169" s="255"/>
      <c r="GU169" s="255"/>
      <c r="GV169" s="255"/>
      <c r="GW169" s="255"/>
      <c r="GX169" s="255"/>
      <c r="GY169" s="255"/>
      <c r="GZ169" s="255"/>
      <c r="HA169" s="255"/>
      <c r="HB169" s="255"/>
      <c r="HC169" s="255"/>
      <c r="HD169" s="255"/>
      <c r="HE169" s="255"/>
      <c r="HF169" s="255"/>
      <c r="HG169" s="255"/>
      <c r="HH169" s="255"/>
      <c r="HI169" s="255"/>
      <c r="HJ169" s="255"/>
      <c r="HK169" s="255"/>
      <c r="HL169" s="255"/>
      <c r="HM169" s="255"/>
      <c r="HN169" s="255"/>
      <c r="HO169" s="255"/>
      <c r="HP169" s="255"/>
      <c r="HQ169" s="255"/>
      <c r="HR169" s="255"/>
      <c r="HS169" s="255"/>
      <c r="HT169" s="255"/>
      <c r="HU169" s="255"/>
      <c r="HV169" s="255"/>
      <c r="HW169" s="255"/>
      <c r="HX169" s="255"/>
      <c r="HY169" s="255"/>
      <c r="HZ169" s="255"/>
      <c r="IA169" s="255"/>
      <c r="IB169" s="255"/>
      <c r="IC169" s="255"/>
      <c r="ID169" s="255"/>
      <c r="IE169" s="255"/>
      <c r="IF169" s="255"/>
      <c r="IG169" s="255"/>
      <c r="IH169" s="255"/>
      <c r="II169" s="255"/>
      <c r="IJ169" s="255"/>
      <c r="IK169" s="255"/>
      <c r="IL169" s="255"/>
      <c r="IM169" s="255"/>
      <c r="IN169" s="255"/>
      <c r="IO169" s="255"/>
      <c r="IP169" s="255"/>
      <c r="IQ169" s="255"/>
      <c r="IR169" s="255"/>
      <c r="IS169" s="255"/>
      <c r="IT169" s="255"/>
      <c r="IU169" s="255"/>
      <c r="IV169" s="255"/>
    </row>
    <row r="170" spans="1:256" ht="22.5" customHeight="1">
      <c r="A170" s="270"/>
      <c r="B170" s="270"/>
      <c r="C170" s="255"/>
      <c r="D170" s="270"/>
      <c r="E170" s="27"/>
      <c r="F170" s="3" t="s">
        <v>534</v>
      </c>
      <c r="G170" s="255"/>
      <c r="H170" s="255"/>
      <c r="I170" s="31"/>
      <c r="J170" s="255"/>
      <c r="K170" s="31"/>
      <c r="L170" s="3" t="s">
        <v>535</v>
      </c>
      <c r="M170" s="31"/>
      <c r="N170" s="255"/>
      <c r="O170" s="31"/>
      <c r="P170" s="31"/>
      <c r="Q170" s="31"/>
      <c r="R170" s="31"/>
      <c r="S170" s="1015"/>
      <c r="T170" s="1015"/>
      <c r="U170" s="1015"/>
      <c r="V170" s="1015"/>
      <c r="W170" s="101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  <c r="BJ170" s="255"/>
      <c r="BK170" s="255"/>
      <c r="BL170" s="255"/>
      <c r="BM170" s="255"/>
      <c r="BN170" s="255"/>
      <c r="BO170" s="255"/>
      <c r="BP170" s="255"/>
      <c r="BQ170" s="255"/>
      <c r="BR170" s="255"/>
      <c r="BS170" s="255"/>
      <c r="BT170" s="255"/>
      <c r="BU170" s="255"/>
      <c r="BV170" s="255"/>
      <c r="BW170" s="255"/>
      <c r="BX170" s="255"/>
      <c r="BY170" s="255"/>
      <c r="BZ170" s="255"/>
      <c r="CA170" s="255"/>
      <c r="CB170" s="255"/>
      <c r="CC170" s="255"/>
      <c r="CD170" s="255"/>
      <c r="CE170" s="255"/>
      <c r="CF170" s="255"/>
      <c r="CG170" s="255"/>
      <c r="CH170" s="255"/>
      <c r="CI170" s="255"/>
      <c r="CJ170" s="255"/>
      <c r="CK170" s="255"/>
      <c r="CL170" s="255"/>
      <c r="CM170" s="255"/>
      <c r="CN170" s="255"/>
      <c r="CO170" s="255"/>
      <c r="CP170" s="255"/>
      <c r="CQ170" s="255"/>
      <c r="CR170" s="255"/>
      <c r="CS170" s="255"/>
      <c r="CT170" s="255"/>
      <c r="CU170" s="255"/>
      <c r="CV170" s="255"/>
      <c r="CW170" s="255"/>
      <c r="CX170" s="255"/>
      <c r="CY170" s="255"/>
      <c r="CZ170" s="255"/>
      <c r="DA170" s="255"/>
      <c r="DB170" s="255"/>
      <c r="DC170" s="255"/>
      <c r="DD170" s="255"/>
      <c r="DE170" s="255"/>
      <c r="DF170" s="255"/>
      <c r="DG170" s="255"/>
      <c r="DH170" s="255"/>
      <c r="DI170" s="255"/>
      <c r="DJ170" s="255"/>
      <c r="DK170" s="255"/>
      <c r="DL170" s="255"/>
      <c r="DM170" s="255"/>
      <c r="DN170" s="255"/>
      <c r="DO170" s="255"/>
      <c r="DP170" s="255"/>
      <c r="DQ170" s="255"/>
      <c r="DR170" s="255"/>
      <c r="DS170" s="255"/>
      <c r="DT170" s="255"/>
      <c r="DU170" s="255"/>
      <c r="DV170" s="255"/>
      <c r="DW170" s="255"/>
      <c r="DX170" s="255"/>
      <c r="DY170" s="255"/>
      <c r="DZ170" s="255"/>
      <c r="EA170" s="255"/>
      <c r="EB170" s="255"/>
      <c r="EC170" s="255"/>
      <c r="ED170" s="255"/>
      <c r="EE170" s="255"/>
      <c r="EF170" s="255"/>
      <c r="EG170" s="255"/>
      <c r="EH170" s="255"/>
      <c r="EI170" s="255"/>
      <c r="EJ170" s="255"/>
      <c r="EK170" s="255"/>
      <c r="EL170" s="255"/>
      <c r="EM170" s="255"/>
      <c r="EN170" s="255"/>
      <c r="EO170" s="255"/>
      <c r="EP170" s="255"/>
      <c r="EQ170" s="255"/>
      <c r="ER170" s="255"/>
      <c r="ES170" s="255"/>
      <c r="ET170" s="255"/>
      <c r="EU170" s="255"/>
      <c r="EV170" s="255"/>
      <c r="EW170" s="255"/>
      <c r="EX170" s="255"/>
      <c r="EY170" s="255"/>
      <c r="EZ170" s="255"/>
      <c r="FA170" s="255"/>
      <c r="FB170" s="255"/>
      <c r="FC170" s="255"/>
      <c r="FD170" s="255"/>
      <c r="FE170" s="255"/>
      <c r="FF170" s="255"/>
      <c r="FG170" s="255"/>
      <c r="FH170" s="255"/>
      <c r="FI170" s="255"/>
      <c r="FJ170" s="255"/>
      <c r="FK170" s="255"/>
      <c r="FL170" s="255"/>
      <c r="FM170" s="255"/>
      <c r="FN170" s="255"/>
      <c r="FO170" s="255"/>
      <c r="FP170" s="255"/>
      <c r="FQ170" s="255"/>
      <c r="FR170" s="255"/>
      <c r="FS170" s="255"/>
      <c r="FT170" s="255"/>
      <c r="FU170" s="255"/>
      <c r="FV170" s="255"/>
      <c r="FW170" s="255"/>
      <c r="FX170" s="255"/>
      <c r="FY170" s="255"/>
      <c r="FZ170" s="255"/>
      <c r="GA170" s="255"/>
      <c r="GB170" s="255"/>
      <c r="GC170" s="255"/>
      <c r="GD170" s="255"/>
      <c r="GE170" s="255"/>
      <c r="GF170" s="255"/>
      <c r="GG170" s="255"/>
      <c r="GH170" s="255"/>
      <c r="GI170" s="255"/>
      <c r="GJ170" s="255"/>
      <c r="GK170" s="255"/>
      <c r="GL170" s="255"/>
      <c r="GM170" s="255"/>
      <c r="GN170" s="255"/>
      <c r="GO170" s="255"/>
      <c r="GP170" s="255"/>
      <c r="GQ170" s="255"/>
      <c r="GR170" s="255"/>
      <c r="GS170" s="255"/>
      <c r="GT170" s="255"/>
      <c r="GU170" s="255"/>
      <c r="GV170" s="255"/>
      <c r="GW170" s="255"/>
      <c r="GX170" s="255"/>
      <c r="GY170" s="255"/>
      <c r="GZ170" s="255"/>
      <c r="HA170" s="255"/>
      <c r="HB170" s="255"/>
      <c r="HC170" s="255"/>
      <c r="HD170" s="255"/>
      <c r="HE170" s="255"/>
      <c r="HF170" s="255"/>
      <c r="HG170" s="255"/>
      <c r="HH170" s="255"/>
      <c r="HI170" s="255"/>
      <c r="HJ170" s="255"/>
      <c r="HK170" s="255"/>
      <c r="HL170" s="255"/>
      <c r="HM170" s="255"/>
      <c r="HN170" s="255"/>
      <c r="HO170" s="255"/>
      <c r="HP170" s="255"/>
      <c r="HQ170" s="255"/>
      <c r="HR170" s="255"/>
      <c r="HS170" s="255"/>
      <c r="HT170" s="255"/>
      <c r="HU170" s="255"/>
      <c r="HV170" s="255"/>
      <c r="HW170" s="255"/>
      <c r="HX170" s="255"/>
      <c r="HY170" s="255"/>
      <c r="HZ170" s="255"/>
      <c r="IA170" s="255"/>
      <c r="IB170" s="255"/>
      <c r="IC170" s="255"/>
      <c r="ID170" s="255"/>
      <c r="IE170" s="255"/>
      <c r="IF170" s="255"/>
      <c r="IG170" s="255"/>
      <c r="IH170" s="255"/>
      <c r="II170" s="255"/>
      <c r="IJ170" s="255"/>
      <c r="IK170" s="255"/>
      <c r="IL170" s="255"/>
      <c r="IM170" s="255"/>
      <c r="IN170" s="255"/>
      <c r="IO170" s="255"/>
      <c r="IP170" s="255"/>
      <c r="IQ170" s="255"/>
      <c r="IR170" s="255"/>
      <c r="IS170" s="255"/>
      <c r="IT170" s="255"/>
      <c r="IU170" s="255"/>
      <c r="IV170" s="255"/>
    </row>
    <row r="171" spans="1:256" ht="22.5" customHeight="1">
      <c r="A171" s="270"/>
      <c r="B171" s="270"/>
      <c r="C171" s="255"/>
      <c r="D171" s="270"/>
      <c r="E171" s="27"/>
      <c r="F171" s="3" t="s">
        <v>536</v>
      </c>
      <c r="G171" s="255"/>
      <c r="H171" s="255"/>
      <c r="I171" s="31"/>
      <c r="J171" s="27"/>
      <c r="K171" s="31"/>
      <c r="L171" s="3" t="s">
        <v>537</v>
      </c>
      <c r="M171" s="31"/>
      <c r="N171" s="255"/>
      <c r="O171" s="31"/>
      <c r="P171" s="31"/>
      <c r="Q171" s="31"/>
      <c r="R171" s="31"/>
      <c r="S171" s="1015"/>
      <c r="T171" s="1015"/>
      <c r="U171" s="1015"/>
      <c r="V171" s="1015"/>
      <c r="W171" s="101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55"/>
      <c r="AU171" s="255"/>
      <c r="AV171" s="255"/>
      <c r="AW171" s="255"/>
      <c r="AX171" s="255"/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255"/>
      <c r="BZ171" s="255"/>
      <c r="CA171" s="255"/>
      <c r="CB171" s="255"/>
      <c r="CC171" s="255"/>
      <c r="CD171" s="255"/>
      <c r="CE171" s="255"/>
      <c r="CF171" s="255"/>
      <c r="CG171" s="255"/>
      <c r="CH171" s="255"/>
      <c r="CI171" s="255"/>
      <c r="CJ171" s="255"/>
      <c r="CK171" s="255"/>
      <c r="CL171" s="255"/>
      <c r="CM171" s="255"/>
      <c r="CN171" s="255"/>
      <c r="CO171" s="255"/>
      <c r="CP171" s="255"/>
      <c r="CQ171" s="255"/>
      <c r="CR171" s="255"/>
      <c r="CS171" s="255"/>
      <c r="CT171" s="255"/>
      <c r="CU171" s="255"/>
      <c r="CV171" s="255"/>
      <c r="CW171" s="255"/>
      <c r="CX171" s="255"/>
      <c r="CY171" s="255"/>
      <c r="CZ171" s="255"/>
      <c r="DA171" s="255"/>
      <c r="DB171" s="255"/>
      <c r="DC171" s="255"/>
      <c r="DD171" s="255"/>
      <c r="DE171" s="255"/>
      <c r="DF171" s="255"/>
      <c r="DG171" s="255"/>
      <c r="DH171" s="255"/>
      <c r="DI171" s="255"/>
      <c r="DJ171" s="255"/>
      <c r="DK171" s="255"/>
      <c r="DL171" s="255"/>
      <c r="DM171" s="255"/>
      <c r="DN171" s="255"/>
      <c r="DO171" s="255"/>
      <c r="DP171" s="255"/>
      <c r="DQ171" s="255"/>
      <c r="DR171" s="255"/>
      <c r="DS171" s="255"/>
      <c r="DT171" s="255"/>
      <c r="DU171" s="255"/>
      <c r="DV171" s="255"/>
      <c r="DW171" s="255"/>
      <c r="DX171" s="255"/>
      <c r="DY171" s="255"/>
      <c r="DZ171" s="255"/>
      <c r="EA171" s="255"/>
      <c r="EB171" s="255"/>
      <c r="EC171" s="255"/>
      <c r="ED171" s="255"/>
      <c r="EE171" s="255"/>
      <c r="EF171" s="255"/>
      <c r="EG171" s="255"/>
      <c r="EH171" s="255"/>
      <c r="EI171" s="255"/>
      <c r="EJ171" s="255"/>
      <c r="EK171" s="255"/>
      <c r="EL171" s="255"/>
      <c r="EM171" s="255"/>
      <c r="EN171" s="255"/>
      <c r="EO171" s="255"/>
      <c r="EP171" s="255"/>
      <c r="EQ171" s="255"/>
      <c r="ER171" s="255"/>
      <c r="ES171" s="255"/>
      <c r="ET171" s="255"/>
      <c r="EU171" s="255"/>
      <c r="EV171" s="255"/>
      <c r="EW171" s="255"/>
      <c r="EX171" s="255"/>
      <c r="EY171" s="255"/>
      <c r="EZ171" s="255"/>
      <c r="FA171" s="255"/>
      <c r="FB171" s="255"/>
      <c r="FC171" s="255"/>
      <c r="FD171" s="255"/>
      <c r="FE171" s="255"/>
      <c r="FF171" s="255"/>
      <c r="FG171" s="255"/>
      <c r="FH171" s="255"/>
      <c r="FI171" s="255"/>
      <c r="FJ171" s="255"/>
      <c r="FK171" s="255"/>
      <c r="FL171" s="255"/>
      <c r="FM171" s="255"/>
      <c r="FN171" s="255"/>
      <c r="FO171" s="255"/>
      <c r="FP171" s="255"/>
      <c r="FQ171" s="255"/>
      <c r="FR171" s="255"/>
      <c r="FS171" s="255"/>
      <c r="FT171" s="255"/>
      <c r="FU171" s="255"/>
      <c r="FV171" s="255"/>
      <c r="FW171" s="255"/>
      <c r="FX171" s="255"/>
      <c r="FY171" s="255"/>
      <c r="FZ171" s="255"/>
      <c r="GA171" s="255"/>
      <c r="GB171" s="255"/>
      <c r="GC171" s="255"/>
      <c r="GD171" s="255"/>
      <c r="GE171" s="255"/>
      <c r="GF171" s="255"/>
      <c r="GG171" s="255"/>
      <c r="GH171" s="255"/>
      <c r="GI171" s="255"/>
      <c r="GJ171" s="255"/>
      <c r="GK171" s="255"/>
      <c r="GL171" s="255"/>
      <c r="GM171" s="255"/>
      <c r="GN171" s="255"/>
      <c r="GO171" s="255"/>
      <c r="GP171" s="255"/>
      <c r="GQ171" s="255"/>
      <c r="GR171" s="255"/>
      <c r="GS171" s="255"/>
      <c r="GT171" s="255"/>
      <c r="GU171" s="255"/>
      <c r="GV171" s="255"/>
      <c r="GW171" s="255"/>
      <c r="GX171" s="255"/>
      <c r="GY171" s="255"/>
      <c r="GZ171" s="255"/>
      <c r="HA171" s="255"/>
      <c r="HB171" s="255"/>
      <c r="HC171" s="255"/>
      <c r="HD171" s="255"/>
      <c r="HE171" s="255"/>
      <c r="HF171" s="255"/>
      <c r="HG171" s="255"/>
      <c r="HH171" s="255"/>
      <c r="HI171" s="255"/>
      <c r="HJ171" s="255"/>
      <c r="HK171" s="255"/>
      <c r="HL171" s="255"/>
      <c r="HM171" s="255"/>
      <c r="HN171" s="255"/>
      <c r="HO171" s="255"/>
      <c r="HP171" s="255"/>
      <c r="HQ171" s="255"/>
      <c r="HR171" s="255"/>
      <c r="HS171" s="255"/>
      <c r="HT171" s="255"/>
      <c r="HU171" s="255"/>
      <c r="HV171" s="255"/>
      <c r="HW171" s="255"/>
      <c r="HX171" s="255"/>
      <c r="HY171" s="255"/>
      <c r="HZ171" s="255"/>
      <c r="IA171" s="255"/>
      <c r="IB171" s="255"/>
      <c r="IC171" s="255"/>
      <c r="ID171" s="255"/>
      <c r="IE171" s="255"/>
      <c r="IF171" s="255"/>
      <c r="IG171" s="255"/>
      <c r="IH171" s="255"/>
      <c r="II171" s="255"/>
      <c r="IJ171" s="255"/>
      <c r="IK171" s="255"/>
      <c r="IL171" s="255"/>
      <c r="IM171" s="255"/>
      <c r="IN171" s="255"/>
      <c r="IO171" s="255"/>
      <c r="IP171" s="255"/>
      <c r="IQ171" s="255"/>
      <c r="IR171" s="255"/>
      <c r="IS171" s="255"/>
      <c r="IT171" s="255"/>
      <c r="IU171" s="255"/>
      <c r="IV171" s="255"/>
    </row>
    <row r="172" spans="1:256" ht="22.5" customHeight="1">
      <c r="A172" s="1023"/>
      <c r="B172" s="1023"/>
      <c r="C172" s="277"/>
      <c r="D172" s="26" t="s">
        <v>538</v>
      </c>
      <c r="E172" s="120" t="s">
        <v>539</v>
      </c>
      <c r="F172" s="28"/>
      <c r="G172" s="276"/>
      <c r="H172" s="243"/>
      <c r="I172" s="276"/>
      <c r="J172" s="26"/>
      <c r="K172" s="276"/>
      <c r="L172" s="276"/>
      <c r="M172" s="276"/>
      <c r="N172" s="276"/>
      <c r="O172" s="276"/>
      <c r="P172" s="276"/>
      <c r="Q172" s="276"/>
      <c r="R172" s="276"/>
      <c r="S172" s="1024"/>
      <c r="T172" s="1024"/>
      <c r="U172" s="1024"/>
      <c r="V172" s="1024"/>
      <c r="W172" s="1024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  <c r="AP172" s="277"/>
      <c r="AQ172" s="277"/>
      <c r="AR172" s="277"/>
      <c r="AS172" s="277"/>
      <c r="AT172" s="277"/>
      <c r="AU172" s="277"/>
      <c r="AV172" s="277"/>
      <c r="AW172" s="277"/>
      <c r="AX172" s="277"/>
      <c r="AY172" s="277"/>
      <c r="AZ172" s="277"/>
      <c r="BA172" s="277"/>
      <c r="BB172" s="277"/>
      <c r="BC172" s="277"/>
      <c r="BD172" s="277"/>
      <c r="BE172" s="277"/>
      <c r="BF172" s="277"/>
      <c r="BG172" s="277"/>
      <c r="BH172" s="277"/>
      <c r="BI172" s="277"/>
      <c r="BJ172" s="277"/>
      <c r="BK172" s="277"/>
      <c r="BL172" s="277"/>
      <c r="BM172" s="277"/>
      <c r="BN172" s="277"/>
      <c r="BO172" s="277"/>
      <c r="BP172" s="277"/>
      <c r="BQ172" s="277"/>
      <c r="BR172" s="277"/>
      <c r="BS172" s="277"/>
      <c r="BT172" s="277"/>
      <c r="BU172" s="277"/>
      <c r="BV172" s="277"/>
      <c r="BW172" s="277"/>
      <c r="BX172" s="277"/>
      <c r="BY172" s="277"/>
      <c r="BZ172" s="277"/>
      <c r="CA172" s="277"/>
      <c r="CB172" s="277"/>
      <c r="CC172" s="277"/>
      <c r="CD172" s="277"/>
      <c r="CE172" s="277"/>
      <c r="CF172" s="277"/>
      <c r="CG172" s="277"/>
      <c r="CH172" s="277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7"/>
      <c r="CS172" s="277"/>
      <c r="CT172" s="277"/>
      <c r="CU172" s="277"/>
      <c r="CV172" s="277"/>
      <c r="CW172" s="277"/>
      <c r="CX172" s="277"/>
      <c r="CY172" s="277"/>
      <c r="CZ172" s="277"/>
      <c r="DA172" s="277"/>
      <c r="DB172" s="277"/>
      <c r="DC172" s="277"/>
      <c r="DD172" s="277"/>
      <c r="DE172" s="277"/>
      <c r="DF172" s="277"/>
      <c r="DG172" s="277"/>
      <c r="DH172" s="277"/>
      <c r="DI172" s="277"/>
      <c r="DJ172" s="277"/>
      <c r="DK172" s="277"/>
      <c r="DL172" s="277"/>
      <c r="DM172" s="277"/>
      <c r="DN172" s="277"/>
      <c r="DO172" s="277"/>
      <c r="DP172" s="277"/>
      <c r="DQ172" s="277"/>
      <c r="DR172" s="277"/>
      <c r="DS172" s="277"/>
      <c r="DT172" s="277"/>
      <c r="DU172" s="277"/>
      <c r="DV172" s="277"/>
      <c r="DW172" s="277"/>
      <c r="DX172" s="277"/>
      <c r="DY172" s="277"/>
      <c r="DZ172" s="277"/>
      <c r="EA172" s="277"/>
      <c r="EB172" s="277"/>
      <c r="EC172" s="277"/>
      <c r="ED172" s="277"/>
      <c r="EE172" s="277"/>
      <c r="EF172" s="277"/>
      <c r="EG172" s="277"/>
      <c r="EH172" s="277"/>
      <c r="EI172" s="277"/>
      <c r="EJ172" s="277"/>
      <c r="EK172" s="277"/>
      <c r="EL172" s="277"/>
      <c r="EM172" s="277"/>
      <c r="EN172" s="277"/>
      <c r="EO172" s="277"/>
      <c r="EP172" s="277"/>
      <c r="EQ172" s="277"/>
      <c r="ER172" s="277"/>
      <c r="ES172" s="277"/>
      <c r="ET172" s="277"/>
      <c r="EU172" s="277"/>
      <c r="EV172" s="277"/>
      <c r="EW172" s="277"/>
      <c r="EX172" s="277"/>
      <c r="EY172" s="277"/>
      <c r="EZ172" s="277"/>
      <c r="FA172" s="277"/>
      <c r="FB172" s="277"/>
      <c r="FC172" s="277"/>
      <c r="FD172" s="277"/>
      <c r="FE172" s="277"/>
      <c r="FF172" s="277"/>
      <c r="FG172" s="277"/>
      <c r="FH172" s="277"/>
      <c r="FI172" s="277"/>
      <c r="FJ172" s="277"/>
      <c r="FK172" s="277"/>
      <c r="FL172" s="277"/>
      <c r="FM172" s="277"/>
      <c r="FN172" s="277"/>
      <c r="FO172" s="277"/>
      <c r="FP172" s="277"/>
      <c r="FQ172" s="277"/>
      <c r="FR172" s="277"/>
      <c r="FS172" s="277"/>
      <c r="FT172" s="277"/>
      <c r="FU172" s="277"/>
      <c r="FV172" s="277"/>
      <c r="FW172" s="277"/>
      <c r="FX172" s="277"/>
      <c r="FY172" s="277"/>
      <c r="FZ172" s="277"/>
      <c r="GA172" s="277"/>
      <c r="GB172" s="277"/>
      <c r="GC172" s="277"/>
      <c r="GD172" s="277"/>
      <c r="GE172" s="277"/>
      <c r="GF172" s="277"/>
      <c r="GG172" s="277"/>
      <c r="GH172" s="277"/>
      <c r="GI172" s="277"/>
      <c r="GJ172" s="277"/>
      <c r="GK172" s="277"/>
      <c r="GL172" s="277"/>
      <c r="GM172" s="277"/>
      <c r="GN172" s="277"/>
      <c r="GO172" s="277"/>
      <c r="GP172" s="277"/>
      <c r="GQ172" s="277"/>
      <c r="GR172" s="277"/>
      <c r="GS172" s="277"/>
      <c r="GT172" s="277"/>
      <c r="GU172" s="277"/>
      <c r="GV172" s="277"/>
      <c r="GW172" s="277"/>
      <c r="GX172" s="277"/>
      <c r="GY172" s="277"/>
      <c r="GZ172" s="277"/>
      <c r="HA172" s="277"/>
      <c r="HB172" s="277"/>
      <c r="HC172" s="277"/>
      <c r="HD172" s="277"/>
      <c r="HE172" s="277"/>
      <c r="HF172" s="277"/>
      <c r="HG172" s="277"/>
      <c r="HH172" s="277"/>
      <c r="HI172" s="277"/>
      <c r="HJ172" s="277"/>
      <c r="HK172" s="277"/>
      <c r="HL172" s="277"/>
      <c r="HM172" s="277"/>
      <c r="HN172" s="277"/>
      <c r="HO172" s="277"/>
      <c r="HP172" s="277"/>
      <c r="HQ172" s="277"/>
      <c r="HR172" s="277"/>
      <c r="HS172" s="277"/>
      <c r="HT172" s="277"/>
      <c r="HU172" s="277"/>
      <c r="HV172" s="277"/>
      <c r="HW172" s="277"/>
      <c r="HX172" s="277"/>
      <c r="HY172" s="277"/>
      <c r="HZ172" s="277"/>
      <c r="IA172" s="277"/>
      <c r="IB172" s="277"/>
      <c r="IC172" s="277"/>
      <c r="ID172" s="277"/>
      <c r="IE172" s="277"/>
      <c r="IF172" s="277"/>
      <c r="IG172" s="277"/>
      <c r="IH172" s="277"/>
      <c r="II172" s="277"/>
      <c r="IJ172" s="277"/>
      <c r="IK172" s="277"/>
      <c r="IL172" s="277"/>
      <c r="IM172" s="277"/>
      <c r="IN172" s="277"/>
      <c r="IO172" s="277"/>
      <c r="IP172" s="277"/>
      <c r="IQ172" s="277"/>
      <c r="IR172" s="277"/>
      <c r="IS172" s="277"/>
      <c r="IT172" s="277"/>
      <c r="IU172" s="277"/>
      <c r="IV172" s="277"/>
    </row>
    <row r="173" spans="1:256" s="46" customFormat="1" ht="22.5" customHeight="1">
      <c r="A173" s="270"/>
      <c r="B173" s="270"/>
      <c r="C173" s="255"/>
      <c r="D173" s="27"/>
      <c r="E173" s="278" t="s">
        <v>455</v>
      </c>
      <c r="F173" s="268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1015"/>
      <c r="T173" s="1015"/>
      <c r="U173" s="1015"/>
      <c r="V173" s="1015"/>
      <c r="W173" s="101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255"/>
      <c r="BW173" s="255"/>
      <c r="BX173" s="255"/>
      <c r="BY173" s="255"/>
      <c r="BZ173" s="255"/>
      <c r="CA173" s="255"/>
      <c r="CB173" s="255"/>
      <c r="CC173" s="255"/>
      <c r="CD173" s="255"/>
      <c r="CE173" s="255"/>
      <c r="CF173" s="255"/>
      <c r="CG173" s="255"/>
      <c r="CH173" s="255"/>
      <c r="CI173" s="255"/>
      <c r="CJ173" s="255"/>
      <c r="CK173" s="255"/>
      <c r="CL173" s="255"/>
      <c r="CM173" s="255"/>
      <c r="CN173" s="255"/>
      <c r="CO173" s="255"/>
      <c r="CP173" s="255"/>
      <c r="CQ173" s="255"/>
      <c r="CR173" s="255"/>
      <c r="CS173" s="255"/>
      <c r="CT173" s="255"/>
      <c r="CU173" s="255"/>
      <c r="CV173" s="255"/>
      <c r="CW173" s="255"/>
      <c r="CX173" s="255"/>
      <c r="CY173" s="255"/>
      <c r="CZ173" s="255"/>
      <c r="DA173" s="255"/>
      <c r="DB173" s="255"/>
      <c r="DC173" s="255"/>
      <c r="DD173" s="255"/>
      <c r="DE173" s="255"/>
      <c r="DF173" s="255"/>
      <c r="DG173" s="255"/>
      <c r="DH173" s="255"/>
      <c r="DI173" s="255"/>
      <c r="DJ173" s="255"/>
      <c r="DK173" s="255"/>
      <c r="DL173" s="255"/>
      <c r="DM173" s="255"/>
      <c r="DN173" s="255"/>
      <c r="DO173" s="255"/>
      <c r="DP173" s="255"/>
      <c r="DQ173" s="255"/>
      <c r="DR173" s="255"/>
      <c r="DS173" s="255"/>
      <c r="DT173" s="255"/>
      <c r="DU173" s="255"/>
      <c r="DV173" s="255"/>
      <c r="DW173" s="255"/>
      <c r="DX173" s="255"/>
      <c r="DY173" s="255"/>
      <c r="DZ173" s="255"/>
      <c r="EA173" s="255"/>
      <c r="EB173" s="255"/>
      <c r="EC173" s="255"/>
      <c r="ED173" s="255"/>
      <c r="EE173" s="255"/>
      <c r="EF173" s="255"/>
      <c r="EG173" s="255"/>
      <c r="EH173" s="255"/>
      <c r="EI173" s="255"/>
      <c r="EJ173" s="255"/>
      <c r="EK173" s="255"/>
      <c r="EL173" s="255"/>
      <c r="EM173" s="255"/>
      <c r="EN173" s="255"/>
      <c r="EO173" s="255"/>
      <c r="EP173" s="255"/>
      <c r="EQ173" s="255"/>
      <c r="ER173" s="255"/>
      <c r="ES173" s="255"/>
      <c r="ET173" s="255"/>
      <c r="EU173" s="255"/>
      <c r="EV173" s="255"/>
      <c r="EW173" s="255"/>
      <c r="EX173" s="255"/>
      <c r="EY173" s="255"/>
      <c r="EZ173" s="255"/>
      <c r="FA173" s="255"/>
      <c r="FB173" s="255"/>
      <c r="FC173" s="255"/>
      <c r="FD173" s="255"/>
      <c r="FE173" s="255"/>
      <c r="FF173" s="255"/>
      <c r="FG173" s="255"/>
      <c r="FH173" s="255"/>
      <c r="FI173" s="255"/>
      <c r="FJ173" s="255"/>
      <c r="FK173" s="255"/>
      <c r="FL173" s="255"/>
      <c r="FM173" s="255"/>
      <c r="FN173" s="255"/>
      <c r="FO173" s="255"/>
      <c r="FP173" s="255"/>
      <c r="FQ173" s="255"/>
      <c r="FR173" s="255"/>
      <c r="FS173" s="255"/>
      <c r="FT173" s="255"/>
      <c r="FU173" s="255"/>
      <c r="FV173" s="255"/>
      <c r="FW173" s="255"/>
      <c r="FX173" s="255"/>
      <c r="FY173" s="255"/>
      <c r="FZ173" s="255"/>
      <c r="GA173" s="255"/>
      <c r="GB173" s="255"/>
      <c r="GC173" s="255"/>
      <c r="GD173" s="255"/>
      <c r="GE173" s="255"/>
      <c r="GF173" s="255"/>
      <c r="GG173" s="255"/>
      <c r="GH173" s="255"/>
      <c r="GI173" s="255"/>
      <c r="GJ173" s="255"/>
      <c r="GK173" s="255"/>
      <c r="GL173" s="255"/>
      <c r="GM173" s="255"/>
      <c r="GN173" s="255"/>
      <c r="GO173" s="255"/>
      <c r="GP173" s="255"/>
      <c r="GQ173" s="255"/>
      <c r="GR173" s="255"/>
      <c r="GS173" s="255"/>
      <c r="GT173" s="255"/>
      <c r="GU173" s="255"/>
      <c r="GV173" s="255"/>
      <c r="GW173" s="255"/>
      <c r="GX173" s="255"/>
      <c r="GY173" s="255"/>
      <c r="GZ173" s="255"/>
      <c r="HA173" s="255"/>
      <c r="HB173" s="255"/>
      <c r="HC173" s="255"/>
      <c r="HD173" s="255"/>
      <c r="HE173" s="255"/>
      <c r="HF173" s="255"/>
      <c r="HG173" s="255"/>
      <c r="HH173" s="255"/>
      <c r="HI173" s="255"/>
      <c r="HJ173" s="255"/>
      <c r="HK173" s="255"/>
      <c r="HL173" s="255"/>
      <c r="HM173" s="255"/>
      <c r="HN173" s="255"/>
      <c r="HO173" s="255"/>
      <c r="HP173" s="255"/>
      <c r="HQ173" s="255"/>
      <c r="HR173" s="255"/>
      <c r="HS173" s="255"/>
      <c r="HT173" s="255"/>
      <c r="HU173" s="255"/>
      <c r="HV173" s="255"/>
      <c r="HW173" s="255"/>
      <c r="HX173" s="255"/>
      <c r="HY173" s="255"/>
      <c r="HZ173" s="255"/>
      <c r="IA173" s="255"/>
      <c r="IB173" s="255"/>
      <c r="IC173" s="255"/>
      <c r="ID173" s="255"/>
      <c r="IE173" s="255"/>
      <c r="IF173" s="255"/>
      <c r="IG173" s="255"/>
      <c r="IH173" s="255"/>
      <c r="II173" s="255"/>
      <c r="IJ173" s="255"/>
      <c r="IK173" s="255"/>
      <c r="IL173" s="255"/>
      <c r="IM173" s="255"/>
      <c r="IN173" s="255"/>
      <c r="IO173" s="255"/>
      <c r="IP173" s="255"/>
      <c r="IQ173" s="255"/>
      <c r="IR173" s="255"/>
      <c r="IS173" s="255"/>
      <c r="IT173" s="255"/>
      <c r="IU173" s="255"/>
      <c r="IV173" s="255"/>
    </row>
    <row r="174" spans="1:256" s="46" customFormat="1" ht="22.5" customHeight="1">
      <c r="A174" s="270"/>
      <c r="B174" s="270"/>
      <c r="C174" s="255"/>
      <c r="D174" s="27"/>
      <c r="E174" s="27"/>
      <c r="F174" s="3" t="s">
        <v>540</v>
      </c>
      <c r="G174" s="268"/>
      <c r="H174" s="268"/>
      <c r="I174" s="31"/>
      <c r="J174" s="27"/>
      <c r="K174" s="31"/>
      <c r="L174" s="3" t="s">
        <v>541</v>
      </c>
      <c r="M174" s="31"/>
      <c r="N174" s="255"/>
      <c r="O174" s="31"/>
      <c r="P174" s="31"/>
      <c r="Q174" s="31"/>
      <c r="R174" s="31"/>
      <c r="S174" s="1015"/>
      <c r="T174" s="1015"/>
      <c r="U174" s="1015"/>
      <c r="V174" s="1015"/>
      <c r="W174" s="101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  <c r="BI174" s="255"/>
      <c r="BJ174" s="255"/>
      <c r="BK174" s="255"/>
      <c r="BL174" s="255"/>
      <c r="BM174" s="255"/>
      <c r="BN174" s="255"/>
      <c r="BO174" s="255"/>
      <c r="BP174" s="255"/>
      <c r="BQ174" s="255"/>
      <c r="BR174" s="255"/>
      <c r="BS174" s="255"/>
      <c r="BT174" s="255"/>
      <c r="BU174" s="255"/>
      <c r="BV174" s="255"/>
      <c r="BW174" s="255"/>
      <c r="BX174" s="255"/>
      <c r="BY174" s="255"/>
      <c r="BZ174" s="255"/>
      <c r="CA174" s="255"/>
      <c r="CB174" s="255"/>
      <c r="CC174" s="255"/>
      <c r="CD174" s="255"/>
      <c r="CE174" s="255"/>
      <c r="CF174" s="255"/>
      <c r="CG174" s="255"/>
      <c r="CH174" s="255"/>
      <c r="CI174" s="255"/>
      <c r="CJ174" s="255"/>
      <c r="CK174" s="255"/>
      <c r="CL174" s="255"/>
      <c r="CM174" s="255"/>
      <c r="CN174" s="255"/>
      <c r="CO174" s="255"/>
      <c r="CP174" s="255"/>
      <c r="CQ174" s="255"/>
      <c r="CR174" s="255"/>
      <c r="CS174" s="255"/>
      <c r="CT174" s="255"/>
      <c r="CU174" s="255"/>
      <c r="CV174" s="255"/>
      <c r="CW174" s="255"/>
      <c r="CX174" s="255"/>
      <c r="CY174" s="255"/>
      <c r="CZ174" s="255"/>
      <c r="DA174" s="255"/>
      <c r="DB174" s="255"/>
      <c r="DC174" s="255"/>
      <c r="DD174" s="255"/>
      <c r="DE174" s="255"/>
      <c r="DF174" s="255"/>
      <c r="DG174" s="255"/>
      <c r="DH174" s="255"/>
      <c r="DI174" s="255"/>
      <c r="DJ174" s="255"/>
      <c r="DK174" s="255"/>
      <c r="DL174" s="255"/>
      <c r="DM174" s="255"/>
      <c r="DN174" s="255"/>
      <c r="DO174" s="255"/>
      <c r="DP174" s="255"/>
      <c r="DQ174" s="255"/>
      <c r="DR174" s="255"/>
      <c r="DS174" s="255"/>
      <c r="DT174" s="255"/>
      <c r="DU174" s="255"/>
      <c r="DV174" s="255"/>
      <c r="DW174" s="255"/>
      <c r="DX174" s="255"/>
      <c r="DY174" s="255"/>
      <c r="DZ174" s="255"/>
      <c r="EA174" s="255"/>
      <c r="EB174" s="255"/>
      <c r="EC174" s="255"/>
      <c r="ED174" s="255"/>
      <c r="EE174" s="255"/>
      <c r="EF174" s="255"/>
      <c r="EG174" s="255"/>
      <c r="EH174" s="255"/>
      <c r="EI174" s="255"/>
      <c r="EJ174" s="255"/>
      <c r="EK174" s="255"/>
      <c r="EL174" s="255"/>
      <c r="EM174" s="255"/>
      <c r="EN174" s="255"/>
      <c r="EO174" s="255"/>
      <c r="EP174" s="255"/>
      <c r="EQ174" s="255"/>
      <c r="ER174" s="255"/>
      <c r="ES174" s="255"/>
      <c r="ET174" s="255"/>
      <c r="EU174" s="255"/>
      <c r="EV174" s="255"/>
      <c r="EW174" s="255"/>
      <c r="EX174" s="255"/>
      <c r="EY174" s="255"/>
      <c r="EZ174" s="255"/>
      <c r="FA174" s="255"/>
      <c r="FB174" s="255"/>
      <c r="FC174" s="255"/>
      <c r="FD174" s="255"/>
      <c r="FE174" s="255"/>
      <c r="FF174" s="255"/>
      <c r="FG174" s="255"/>
      <c r="FH174" s="255"/>
      <c r="FI174" s="255"/>
      <c r="FJ174" s="255"/>
      <c r="FK174" s="255"/>
      <c r="FL174" s="255"/>
      <c r="FM174" s="255"/>
      <c r="FN174" s="255"/>
      <c r="FO174" s="255"/>
      <c r="FP174" s="255"/>
      <c r="FQ174" s="255"/>
      <c r="FR174" s="255"/>
      <c r="FS174" s="255"/>
      <c r="FT174" s="255"/>
      <c r="FU174" s="255"/>
      <c r="FV174" s="255"/>
      <c r="FW174" s="255"/>
      <c r="FX174" s="255"/>
      <c r="FY174" s="255"/>
      <c r="FZ174" s="255"/>
      <c r="GA174" s="255"/>
      <c r="GB174" s="255"/>
      <c r="GC174" s="255"/>
      <c r="GD174" s="255"/>
      <c r="GE174" s="255"/>
      <c r="GF174" s="255"/>
      <c r="GG174" s="255"/>
      <c r="GH174" s="255"/>
      <c r="GI174" s="255"/>
      <c r="GJ174" s="255"/>
      <c r="GK174" s="255"/>
      <c r="GL174" s="255"/>
      <c r="GM174" s="255"/>
      <c r="GN174" s="255"/>
      <c r="GO174" s="255"/>
      <c r="GP174" s="255"/>
      <c r="GQ174" s="255"/>
      <c r="GR174" s="255"/>
      <c r="GS174" s="255"/>
      <c r="GT174" s="255"/>
      <c r="GU174" s="255"/>
      <c r="GV174" s="255"/>
      <c r="GW174" s="255"/>
      <c r="GX174" s="255"/>
      <c r="GY174" s="255"/>
      <c r="GZ174" s="255"/>
      <c r="HA174" s="255"/>
      <c r="HB174" s="255"/>
      <c r="HC174" s="255"/>
      <c r="HD174" s="255"/>
      <c r="HE174" s="255"/>
      <c r="HF174" s="255"/>
      <c r="HG174" s="255"/>
      <c r="HH174" s="255"/>
      <c r="HI174" s="255"/>
      <c r="HJ174" s="255"/>
      <c r="HK174" s="255"/>
      <c r="HL174" s="255"/>
      <c r="HM174" s="255"/>
      <c r="HN174" s="255"/>
      <c r="HO174" s="255"/>
      <c r="HP174" s="255"/>
      <c r="HQ174" s="255"/>
      <c r="HR174" s="255"/>
      <c r="HS174" s="255"/>
      <c r="HT174" s="255"/>
      <c r="HU174" s="255"/>
      <c r="HV174" s="255"/>
      <c r="HW174" s="255"/>
      <c r="HX174" s="255"/>
      <c r="HY174" s="255"/>
      <c r="HZ174" s="255"/>
      <c r="IA174" s="255"/>
      <c r="IB174" s="255"/>
      <c r="IC174" s="255"/>
      <c r="ID174" s="255"/>
      <c r="IE174" s="255"/>
      <c r="IF174" s="255"/>
      <c r="IG174" s="255"/>
      <c r="IH174" s="255"/>
      <c r="II174" s="255"/>
      <c r="IJ174" s="255"/>
      <c r="IK174" s="255"/>
      <c r="IL174" s="255"/>
      <c r="IM174" s="255"/>
      <c r="IN174" s="255"/>
      <c r="IO174" s="255"/>
      <c r="IP174" s="255"/>
      <c r="IQ174" s="255"/>
      <c r="IR174" s="255"/>
      <c r="IS174" s="255"/>
      <c r="IT174" s="255"/>
      <c r="IU174" s="255"/>
      <c r="IV174" s="255"/>
    </row>
    <row r="175" spans="1:256" s="46" customFormat="1" ht="9" customHeight="1">
      <c r="A175" s="270"/>
      <c r="B175" s="270"/>
      <c r="C175" s="255"/>
      <c r="D175" s="27"/>
      <c r="E175" s="27"/>
      <c r="F175" s="3"/>
      <c r="G175" s="268"/>
      <c r="H175" s="268"/>
      <c r="I175" s="31"/>
      <c r="J175" s="27"/>
      <c r="K175" s="31"/>
      <c r="L175" s="3"/>
      <c r="M175" s="31"/>
      <c r="N175" s="255"/>
      <c r="O175" s="31"/>
      <c r="P175" s="31"/>
      <c r="Q175" s="31"/>
      <c r="R175" s="31"/>
      <c r="S175" s="1015"/>
      <c r="T175" s="1015"/>
      <c r="U175" s="1015"/>
      <c r="V175" s="1015"/>
      <c r="W175" s="101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5"/>
      <c r="CC175" s="255"/>
      <c r="CD175" s="255"/>
      <c r="CE175" s="255"/>
      <c r="CF175" s="255"/>
      <c r="CG175" s="255"/>
      <c r="CH175" s="255"/>
      <c r="CI175" s="255"/>
      <c r="CJ175" s="255"/>
      <c r="CK175" s="255"/>
      <c r="CL175" s="255"/>
      <c r="CM175" s="255"/>
      <c r="CN175" s="255"/>
      <c r="CO175" s="255"/>
      <c r="CP175" s="255"/>
      <c r="CQ175" s="255"/>
      <c r="CR175" s="255"/>
      <c r="CS175" s="255"/>
      <c r="CT175" s="255"/>
      <c r="CU175" s="255"/>
      <c r="CV175" s="255"/>
      <c r="CW175" s="255"/>
      <c r="CX175" s="255"/>
      <c r="CY175" s="255"/>
      <c r="CZ175" s="255"/>
      <c r="DA175" s="255"/>
      <c r="DB175" s="255"/>
      <c r="DC175" s="255"/>
      <c r="DD175" s="255"/>
      <c r="DE175" s="255"/>
      <c r="DF175" s="255"/>
      <c r="DG175" s="255"/>
      <c r="DH175" s="255"/>
      <c r="DI175" s="255"/>
      <c r="DJ175" s="255"/>
      <c r="DK175" s="255"/>
      <c r="DL175" s="255"/>
      <c r="DM175" s="255"/>
      <c r="DN175" s="255"/>
      <c r="DO175" s="255"/>
      <c r="DP175" s="255"/>
      <c r="DQ175" s="255"/>
      <c r="DR175" s="255"/>
      <c r="DS175" s="255"/>
      <c r="DT175" s="255"/>
      <c r="DU175" s="255"/>
      <c r="DV175" s="255"/>
      <c r="DW175" s="255"/>
      <c r="DX175" s="255"/>
      <c r="DY175" s="255"/>
      <c r="DZ175" s="255"/>
      <c r="EA175" s="255"/>
      <c r="EB175" s="255"/>
      <c r="EC175" s="255"/>
      <c r="ED175" s="255"/>
      <c r="EE175" s="255"/>
      <c r="EF175" s="255"/>
      <c r="EG175" s="255"/>
      <c r="EH175" s="255"/>
      <c r="EI175" s="255"/>
      <c r="EJ175" s="255"/>
      <c r="EK175" s="255"/>
      <c r="EL175" s="255"/>
      <c r="EM175" s="255"/>
      <c r="EN175" s="255"/>
      <c r="EO175" s="255"/>
      <c r="EP175" s="255"/>
      <c r="EQ175" s="255"/>
      <c r="ER175" s="255"/>
      <c r="ES175" s="255"/>
      <c r="ET175" s="255"/>
      <c r="EU175" s="255"/>
      <c r="EV175" s="255"/>
      <c r="EW175" s="255"/>
      <c r="EX175" s="255"/>
      <c r="EY175" s="255"/>
      <c r="EZ175" s="255"/>
      <c r="FA175" s="255"/>
      <c r="FB175" s="255"/>
      <c r="FC175" s="255"/>
      <c r="FD175" s="255"/>
      <c r="FE175" s="255"/>
      <c r="FF175" s="255"/>
      <c r="FG175" s="255"/>
      <c r="FH175" s="255"/>
      <c r="FI175" s="255"/>
      <c r="FJ175" s="255"/>
      <c r="FK175" s="255"/>
      <c r="FL175" s="255"/>
      <c r="FM175" s="255"/>
      <c r="FN175" s="255"/>
      <c r="FO175" s="255"/>
      <c r="FP175" s="255"/>
      <c r="FQ175" s="255"/>
      <c r="FR175" s="255"/>
      <c r="FS175" s="255"/>
      <c r="FT175" s="255"/>
      <c r="FU175" s="255"/>
      <c r="FV175" s="255"/>
      <c r="FW175" s="255"/>
      <c r="FX175" s="255"/>
      <c r="FY175" s="255"/>
      <c r="FZ175" s="255"/>
      <c r="GA175" s="255"/>
      <c r="GB175" s="255"/>
      <c r="GC175" s="255"/>
      <c r="GD175" s="255"/>
      <c r="GE175" s="255"/>
      <c r="GF175" s="255"/>
      <c r="GG175" s="255"/>
      <c r="GH175" s="255"/>
      <c r="GI175" s="255"/>
      <c r="GJ175" s="255"/>
      <c r="GK175" s="255"/>
      <c r="GL175" s="255"/>
      <c r="GM175" s="255"/>
      <c r="GN175" s="255"/>
      <c r="GO175" s="255"/>
      <c r="GP175" s="255"/>
      <c r="GQ175" s="255"/>
      <c r="GR175" s="255"/>
      <c r="GS175" s="255"/>
      <c r="GT175" s="255"/>
      <c r="GU175" s="255"/>
      <c r="GV175" s="255"/>
      <c r="GW175" s="255"/>
      <c r="GX175" s="255"/>
      <c r="GY175" s="255"/>
      <c r="GZ175" s="255"/>
      <c r="HA175" s="255"/>
      <c r="HB175" s="255"/>
      <c r="HC175" s="255"/>
      <c r="HD175" s="255"/>
      <c r="HE175" s="255"/>
      <c r="HF175" s="255"/>
      <c r="HG175" s="255"/>
      <c r="HH175" s="255"/>
      <c r="HI175" s="255"/>
      <c r="HJ175" s="255"/>
      <c r="HK175" s="255"/>
      <c r="HL175" s="255"/>
      <c r="HM175" s="255"/>
      <c r="HN175" s="255"/>
      <c r="HO175" s="255"/>
      <c r="HP175" s="255"/>
      <c r="HQ175" s="255"/>
      <c r="HR175" s="255"/>
      <c r="HS175" s="255"/>
      <c r="HT175" s="255"/>
      <c r="HU175" s="255"/>
      <c r="HV175" s="255"/>
      <c r="HW175" s="255"/>
      <c r="HX175" s="255"/>
      <c r="HY175" s="255"/>
      <c r="HZ175" s="255"/>
      <c r="IA175" s="255"/>
      <c r="IB175" s="255"/>
      <c r="IC175" s="255"/>
      <c r="ID175" s="255"/>
      <c r="IE175" s="255"/>
      <c r="IF175" s="255"/>
      <c r="IG175" s="255"/>
      <c r="IH175" s="255"/>
      <c r="II175" s="255"/>
      <c r="IJ175" s="255"/>
      <c r="IK175" s="255"/>
      <c r="IL175" s="255"/>
      <c r="IM175" s="255"/>
      <c r="IN175" s="255"/>
      <c r="IO175" s="255"/>
      <c r="IP175" s="255"/>
      <c r="IQ175" s="255"/>
      <c r="IR175" s="255"/>
      <c r="IS175" s="255"/>
      <c r="IT175" s="255"/>
      <c r="IU175" s="255"/>
      <c r="IV175" s="255"/>
    </row>
    <row r="176" spans="1:256" s="46" customFormat="1" ht="22.5" customHeight="1">
      <c r="A176" s="270"/>
      <c r="B176" s="27"/>
      <c r="C176" s="268"/>
      <c r="D176" s="4" t="s">
        <v>542</v>
      </c>
      <c r="E176" s="27"/>
      <c r="F176" s="273"/>
      <c r="G176" s="31"/>
      <c r="H176" s="268"/>
      <c r="I176" s="31"/>
      <c r="J176" s="27"/>
      <c r="K176" s="31"/>
      <c r="L176" s="31"/>
      <c r="M176" s="31"/>
      <c r="N176" s="31"/>
      <c r="O176" s="1015"/>
      <c r="P176" s="1015"/>
      <c r="Q176" s="1015"/>
      <c r="R176" s="1015"/>
      <c r="S176" s="1015"/>
      <c r="T176" s="1015"/>
      <c r="U176" s="1015"/>
      <c r="V176" s="1015"/>
      <c r="W176" s="101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5"/>
      <c r="CC176" s="255"/>
      <c r="CD176" s="255"/>
      <c r="CE176" s="255"/>
      <c r="CF176" s="255"/>
      <c r="CG176" s="255"/>
      <c r="CH176" s="255"/>
      <c r="CI176" s="255"/>
      <c r="CJ176" s="255"/>
      <c r="CK176" s="255"/>
      <c r="CL176" s="255"/>
      <c r="CM176" s="255"/>
      <c r="CN176" s="255"/>
      <c r="CO176" s="255"/>
      <c r="CP176" s="255"/>
      <c r="CQ176" s="255"/>
      <c r="CR176" s="255"/>
      <c r="CS176" s="255"/>
      <c r="CT176" s="255"/>
      <c r="CU176" s="255"/>
      <c r="CV176" s="255"/>
      <c r="CW176" s="255"/>
      <c r="CX176" s="255"/>
      <c r="CY176" s="255"/>
      <c r="CZ176" s="255"/>
      <c r="DA176" s="255"/>
      <c r="DB176" s="255"/>
      <c r="DC176" s="255"/>
      <c r="DD176" s="255"/>
      <c r="DE176" s="255"/>
      <c r="DF176" s="255"/>
      <c r="DG176" s="255"/>
      <c r="DH176" s="255"/>
      <c r="DI176" s="255"/>
      <c r="DJ176" s="255"/>
      <c r="DK176" s="255"/>
      <c r="DL176" s="255"/>
      <c r="DM176" s="255"/>
      <c r="DN176" s="255"/>
      <c r="DO176" s="255"/>
      <c r="DP176" s="255"/>
      <c r="DQ176" s="255"/>
      <c r="DR176" s="255"/>
      <c r="DS176" s="255"/>
      <c r="DT176" s="255"/>
      <c r="DU176" s="255"/>
      <c r="DV176" s="255"/>
      <c r="DW176" s="255"/>
      <c r="DX176" s="255"/>
      <c r="DY176" s="255"/>
      <c r="DZ176" s="255"/>
      <c r="EA176" s="255"/>
      <c r="EB176" s="255"/>
      <c r="EC176" s="255"/>
      <c r="ED176" s="255"/>
      <c r="EE176" s="255"/>
      <c r="EF176" s="255"/>
      <c r="EG176" s="255"/>
      <c r="EH176" s="255"/>
      <c r="EI176" s="255"/>
      <c r="EJ176" s="255"/>
      <c r="EK176" s="255"/>
      <c r="EL176" s="255"/>
      <c r="EM176" s="255"/>
      <c r="EN176" s="255"/>
      <c r="EO176" s="255"/>
      <c r="EP176" s="255"/>
      <c r="EQ176" s="255"/>
      <c r="ER176" s="255"/>
      <c r="ES176" s="255"/>
      <c r="ET176" s="255"/>
      <c r="EU176" s="255"/>
      <c r="EV176" s="255"/>
      <c r="EW176" s="255"/>
      <c r="EX176" s="255"/>
      <c r="EY176" s="255"/>
      <c r="EZ176" s="255"/>
      <c r="FA176" s="255"/>
      <c r="FB176" s="255"/>
      <c r="FC176" s="255"/>
      <c r="FD176" s="255"/>
      <c r="FE176" s="255"/>
      <c r="FF176" s="255"/>
      <c r="FG176" s="255"/>
      <c r="FH176" s="255"/>
      <c r="FI176" s="255"/>
      <c r="FJ176" s="255"/>
      <c r="FK176" s="255"/>
      <c r="FL176" s="255"/>
      <c r="FM176" s="255"/>
      <c r="FN176" s="255"/>
      <c r="FO176" s="255"/>
      <c r="FP176" s="255"/>
      <c r="FQ176" s="255"/>
      <c r="FR176" s="255"/>
      <c r="FS176" s="255"/>
      <c r="FT176" s="255"/>
      <c r="FU176" s="255"/>
      <c r="FV176" s="255"/>
      <c r="FW176" s="255"/>
      <c r="FX176" s="255"/>
      <c r="FY176" s="255"/>
      <c r="FZ176" s="255"/>
      <c r="GA176" s="255"/>
      <c r="GB176" s="255"/>
      <c r="GC176" s="255"/>
      <c r="GD176" s="255"/>
      <c r="GE176" s="255"/>
      <c r="GF176" s="255"/>
      <c r="GG176" s="255"/>
      <c r="GH176" s="255"/>
      <c r="GI176" s="255"/>
      <c r="GJ176" s="255"/>
      <c r="GK176" s="255"/>
      <c r="GL176" s="255"/>
      <c r="GM176" s="255"/>
      <c r="GN176" s="255"/>
      <c r="GO176" s="255"/>
      <c r="GP176" s="255"/>
      <c r="GQ176" s="255"/>
      <c r="GR176" s="255"/>
      <c r="GS176" s="255"/>
      <c r="GT176" s="255"/>
      <c r="GU176" s="255"/>
      <c r="GV176" s="255"/>
      <c r="GW176" s="255"/>
      <c r="GX176" s="255"/>
      <c r="GY176" s="255"/>
      <c r="GZ176" s="255"/>
      <c r="HA176" s="255"/>
      <c r="HB176" s="255"/>
      <c r="HC176" s="255"/>
      <c r="HD176" s="255"/>
      <c r="HE176" s="255"/>
      <c r="HF176" s="255"/>
      <c r="HG176" s="255"/>
      <c r="HH176" s="255"/>
      <c r="HI176" s="255"/>
      <c r="HJ176" s="255"/>
      <c r="HK176" s="255"/>
      <c r="HL176" s="255"/>
      <c r="HM176" s="255"/>
      <c r="HN176" s="255"/>
      <c r="HO176" s="255"/>
      <c r="HP176" s="255"/>
      <c r="HQ176" s="255"/>
      <c r="HR176" s="255"/>
      <c r="HS176" s="255"/>
      <c r="HT176" s="255"/>
      <c r="HU176" s="255"/>
      <c r="HV176" s="255"/>
      <c r="HW176" s="255"/>
      <c r="HX176" s="255"/>
      <c r="HY176" s="255"/>
      <c r="HZ176" s="255"/>
      <c r="IA176" s="255"/>
      <c r="IB176" s="255"/>
      <c r="IC176" s="255"/>
      <c r="ID176" s="255"/>
      <c r="IE176" s="255"/>
      <c r="IF176" s="255"/>
      <c r="IG176" s="255"/>
      <c r="IH176" s="255"/>
      <c r="II176" s="255"/>
      <c r="IJ176" s="255"/>
      <c r="IK176" s="255"/>
      <c r="IL176" s="255"/>
      <c r="IM176" s="255"/>
      <c r="IN176" s="255"/>
      <c r="IO176" s="255"/>
      <c r="IP176" s="255"/>
      <c r="IQ176" s="255"/>
      <c r="IR176" s="255"/>
      <c r="IS176" s="255"/>
      <c r="IT176" s="255"/>
      <c r="IU176" s="255"/>
      <c r="IV176" s="255"/>
    </row>
    <row r="177" spans="1:256" s="46" customFormat="1" ht="22.5" customHeight="1">
      <c r="A177" s="270"/>
      <c r="B177" s="4" t="s">
        <v>543</v>
      </c>
      <c r="C177" s="268"/>
      <c r="D177" s="27"/>
      <c r="E177" s="27"/>
      <c r="F177" s="273"/>
      <c r="G177" s="31"/>
      <c r="H177" s="268"/>
      <c r="I177" s="31"/>
      <c r="J177" s="27"/>
      <c r="K177" s="31"/>
      <c r="L177" s="31"/>
      <c r="M177" s="31"/>
      <c r="N177" s="31"/>
      <c r="O177" s="1015"/>
      <c r="P177" s="1015"/>
      <c r="Q177" s="1015"/>
      <c r="R177" s="1015"/>
      <c r="S177" s="1015"/>
      <c r="T177" s="1015"/>
      <c r="U177" s="1015"/>
      <c r="V177" s="1015"/>
      <c r="W177" s="101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5"/>
      <c r="CC177" s="255"/>
      <c r="CD177" s="255"/>
      <c r="CE177" s="255"/>
      <c r="CF177" s="255"/>
      <c r="CG177" s="255"/>
      <c r="CH177" s="255"/>
      <c r="CI177" s="255"/>
      <c r="CJ177" s="255"/>
      <c r="CK177" s="255"/>
      <c r="CL177" s="255"/>
      <c r="CM177" s="255"/>
      <c r="CN177" s="255"/>
      <c r="CO177" s="255"/>
      <c r="CP177" s="255"/>
      <c r="CQ177" s="255"/>
      <c r="CR177" s="255"/>
      <c r="CS177" s="255"/>
      <c r="CT177" s="255"/>
      <c r="CU177" s="255"/>
      <c r="CV177" s="255"/>
      <c r="CW177" s="255"/>
      <c r="CX177" s="255"/>
      <c r="CY177" s="255"/>
      <c r="CZ177" s="255"/>
      <c r="DA177" s="255"/>
      <c r="DB177" s="255"/>
      <c r="DC177" s="255"/>
      <c r="DD177" s="255"/>
      <c r="DE177" s="255"/>
      <c r="DF177" s="255"/>
      <c r="DG177" s="255"/>
      <c r="DH177" s="255"/>
      <c r="DI177" s="255"/>
      <c r="DJ177" s="255"/>
      <c r="DK177" s="255"/>
      <c r="DL177" s="255"/>
      <c r="DM177" s="255"/>
      <c r="DN177" s="255"/>
      <c r="DO177" s="255"/>
      <c r="DP177" s="255"/>
      <c r="DQ177" s="255"/>
      <c r="DR177" s="255"/>
      <c r="DS177" s="255"/>
      <c r="DT177" s="255"/>
      <c r="DU177" s="255"/>
      <c r="DV177" s="255"/>
      <c r="DW177" s="255"/>
      <c r="DX177" s="255"/>
      <c r="DY177" s="255"/>
      <c r="DZ177" s="255"/>
      <c r="EA177" s="255"/>
      <c r="EB177" s="255"/>
      <c r="EC177" s="255"/>
      <c r="ED177" s="255"/>
      <c r="EE177" s="255"/>
      <c r="EF177" s="255"/>
      <c r="EG177" s="255"/>
      <c r="EH177" s="255"/>
      <c r="EI177" s="255"/>
      <c r="EJ177" s="255"/>
      <c r="EK177" s="255"/>
      <c r="EL177" s="255"/>
      <c r="EM177" s="255"/>
      <c r="EN177" s="255"/>
      <c r="EO177" s="255"/>
      <c r="EP177" s="255"/>
      <c r="EQ177" s="255"/>
      <c r="ER177" s="255"/>
      <c r="ES177" s="255"/>
      <c r="ET177" s="255"/>
      <c r="EU177" s="255"/>
      <c r="EV177" s="255"/>
      <c r="EW177" s="255"/>
      <c r="EX177" s="255"/>
      <c r="EY177" s="255"/>
      <c r="EZ177" s="255"/>
      <c r="FA177" s="255"/>
      <c r="FB177" s="255"/>
      <c r="FC177" s="255"/>
      <c r="FD177" s="255"/>
      <c r="FE177" s="255"/>
      <c r="FF177" s="255"/>
      <c r="FG177" s="255"/>
      <c r="FH177" s="255"/>
      <c r="FI177" s="255"/>
      <c r="FJ177" s="255"/>
      <c r="FK177" s="255"/>
      <c r="FL177" s="255"/>
      <c r="FM177" s="255"/>
      <c r="FN177" s="255"/>
      <c r="FO177" s="255"/>
      <c r="FP177" s="255"/>
      <c r="FQ177" s="255"/>
      <c r="FR177" s="255"/>
      <c r="FS177" s="255"/>
      <c r="FT177" s="255"/>
      <c r="FU177" s="255"/>
      <c r="FV177" s="255"/>
      <c r="FW177" s="255"/>
      <c r="FX177" s="255"/>
      <c r="FY177" s="255"/>
      <c r="FZ177" s="255"/>
      <c r="GA177" s="255"/>
      <c r="GB177" s="255"/>
      <c r="GC177" s="255"/>
      <c r="GD177" s="255"/>
      <c r="GE177" s="255"/>
      <c r="GF177" s="255"/>
      <c r="GG177" s="255"/>
      <c r="GH177" s="255"/>
      <c r="GI177" s="255"/>
      <c r="GJ177" s="255"/>
      <c r="GK177" s="255"/>
      <c r="GL177" s="255"/>
      <c r="GM177" s="255"/>
      <c r="GN177" s="255"/>
      <c r="GO177" s="255"/>
      <c r="GP177" s="255"/>
      <c r="GQ177" s="255"/>
      <c r="GR177" s="255"/>
      <c r="GS177" s="255"/>
      <c r="GT177" s="255"/>
      <c r="GU177" s="255"/>
      <c r="GV177" s="255"/>
      <c r="GW177" s="255"/>
      <c r="GX177" s="255"/>
      <c r="GY177" s="255"/>
      <c r="GZ177" s="255"/>
      <c r="HA177" s="255"/>
      <c r="HB177" s="255"/>
      <c r="HC177" s="255"/>
      <c r="HD177" s="255"/>
      <c r="HE177" s="255"/>
      <c r="HF177" s="255"/>
      <c r="HG177" s="255"/>
      <c r="HH177" s="255"/>
      <c r="HI177" s="255"/>
      <c r="HJ177" s="255"/>
      <c r="HK177" s="255"/>
      <c r="HL177" s="255"/>
      <c r="HM177" s="255"/>
      <c r="HN177" s="255"/>
      <c r="HO177" s="255"/>
      <c r="HP177" s="255"/>
      <c r="HQ177" s="255"/>
      <c r="HR177" s="255"/>
      <c r="HS177" s="255"/>
      <c r="HT177" s="255"/>
      <c r="HU177" s="255"/>
      <c r="HV177" s="255"/>
      <c r="HW177" s="255"/>
      <c r="HX177" s="255"/>
      <c r="HY177" s="255"/>
      <c r="HZ177" s="255"/>
      <c r="IA177" s="255"/>
      <c r="IB177" s="255"/>
      <c r="IC177" s="255"/>
      <c r="ID177" s="255"/>
      <c r="IE177" s="255"/>
      <c r="IF177" s="255"/>
      <c r="IG177" s="255"/>
      <c r="IH177" s="255"/>
      <c r="II177" s="255"/>
      <c r="IJ177" s="255"/>
      <c r="IK177" s="255"/>
      <c r="IL177" s="255"/>
      <c r="IM177" s="255"/>
      <c r="IN177" s="255"/>
      <c r="IO177" s="255"/>
      <c r="IP177" s="255"/>
      <c r="IQ177" s="255"/>
      <c r="IR177" s="255"/>
      <c r="IS177" s="255"/>
      <c r="IT177" s="255"/>
      <c r="IU177" s="255"/>
      <c r="IV177" s="255"/>
    </row>
    <row r="178" spans="1:256" s="46" customFormat="1" ht="22.5" customHeight="1">
      <c r="A178" s="270"/>
      <c r="B178" s="4" t="s">
        <v>544</v>
      </c>
      <c r="C178" s="27"/>
      <c r="D178" s="268"/>
      <c r="E178" s="26"/>
      <c r="F178" s="273"/>
      <c r="G178" s="268"/>
      <c r="H178" s="268"/>
      <c r="I178" s="31"/>
      <c r="J178" s="27"/>
      <c r="K178" s="268"/>
      <c r="L178" s="31"/>
      <c r="M178" s="31"/>
      <c r="N178" s="31"/>
      <c r="O178" s="1015"/>
      <c r="P178" s="1015"/>
      <c r="Q178" s="1015"/>
      <c r="R178" s="1015"/>
      <c r="S178" s="1015"/>
      <c r="T178" s="1015"/>
      <c r="U178" s="1015"/>
      <c r="V178" s="1015"/>
      <c r="W178" s="101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5"/>
      <c r="CC178" s="255"/>
      <c r="CD178" s="255"/>
      <c r="CE178" s="255"/>
      <c r="CF178" s="255"/>
      <c r="CG178" s="255"/>
      <c r="CH178" s="255"/>
      <c r="CI178" s="255"/>
      <c r="CJ178" s="255"/>
      <c r="CK178" s="255"/>
      <c r="CL178" s="255"/>
      <c r="CM178" s="255"/>
      <c r="CN178" s="255"/>
      <c r="CO178" s="255"/>
      <c r="CP178" s="255"/>
      <c r="CQ178" s="255"/>
      <c r="CR178" s="255"/>
      <c r="CS178" s="255"/>
      <c r="CT178" s="255"/>
      <c r="CU178" s="255"/>
      <c r="CV178" s="255"/>
      <c r="CW178" s="255"/>
      <c r="CX178" s="255"/>
      <c r="CY178" s="255"/>
      <c r="CZ178" s="255"/>
      <c r="DA178" s="255"/>
      <c r="DB178" s="255"/>
      <c r="DC178" s="255"/>
      <c r="DD178" s="255"/>
      <c r="DE178" s="255"/>
      <c r="DF178" s="255"/>
      <c r="DG178" s="255"/>
      <c r="DH178" s="255"/>
      <c r="DI178" s="255"/>
      <c r="DJ178" s="255"/>
      <c r="DK178" s="255"/>
      <c r="DL178" s="255"/>
      <c r="DM178" s="255"/>
      <c r="DN178" s="255"/>
      <c r="DO178" s="255"/>
      <c r="DP178" s="255"/>
      <c r="DQ178" s="255"/>
      <c r="DR178" s="255"/>
      <c r="DS178" s="255"/>
      <c r="DT178" s="255"/>
      <c r="DU178" s="255"/>
      <c r="DV178" s="255"/>
      <c r="DW178" s="255"/>
      <c r="DX178" s="255"/>
      <c r="DY178" s="255"/>
      <c r="DZ178" s="255"/>
      <c r="EA178" s="255"/>
      <c r="EB178" s="255"/>
      <c r="EC178" s="255"/>
      <c r="ED178" s="255"/>
      <c r="EE178" s="255"/>
      <c r="EF178" s="255"/>
      <c r="EG178" s="255"/>
      <c r="EH178" s="255"/>
      <c r="EI178" s="255"/>
      <c r="EJ178" s="255"/>
      <c r="EK178" s="255"/>
      <c r="EL178" s="255"/>
      <c r="EM178" s="255"/>
      <c r="EN178" s="255"/>
      <c r="EO178" s="255"/>
      <c r="EP178" s="255"/>
      <c r="EQ178" s="255"/>
      <c r="ER178" s="255"/>
      <c r="ES178" s="255"/>
      <c r="ET178" s="255"/>
      <c r="EU178" s="255"/>
      <c r="EV178" s="255"/>
      <c r="EW178" s="255"/>
      <c r="EX178" s="255"/>
      <c r="EY178" s="255"/>
      <c r="EZ178" s="255"/>
      <c r="FA178" s="255"/>
      <c r="FB178" s="255"/>
      <c r="FC178" s="255"/>
      <c r="FD178" s="255"/>
      <c r="FE178" s="255"/>
      <c r="FF178" s="255"/>
      <c r="FG178" s="255"/>
      <c r="FH178" s="255"/>
      <c r="FI178" s="255"/>
      <c r="FJ178" s="255"/>
      <c r="FK178" s="255"/>
      <c r="FL178" s="255"/>
      <c r="FM178" s="255"/>
      <c r="FN178" s="255"/>
      <c r="FO178" s="255"/>
      <c r="FP178" s="255"/>
      <c r="FQ178" s="255"/>
      <c r="FR178" s="255"/>
      <c r="FS178" s="255"/>
      <c r="FT178" s="255"/>
      <c r="FU178" s="255"/>
      <c r="FV178" s="255"/>
      <c r="FW178" s="255"/>
      <c r="FX178" s="255"/>
      <c r="FY178" s="255"/>
      <c r="FZ178" s="255"/>
      <c r="GA178" s="255"/>
      <c r="GB178" s="255"/>
      <c r="GC178" s="255"/>
      <c r="GD178" s="255"/>
      <c r="GE178" s="255"/>
      <c r="GF178" s="255"/>
      <c r="GG178" s="255"/>
      <c r="GH178" s="255"/>
      <c r="GI178" s="255"/>
      <c r="GJ178" s="255"/>
      <c r="GK178" s="255"/>
      <c r="GL178" s="255"/>
      <c r="GM178" s="255"/>
      <c r="GN178" s="255"/>
      <c r="GO178" s="255"/>
      <c r="GP178" s="255"/>
      <c r="GQ178" s="255"/>
      <c r="GR178" s="255"/>
      <c r="GS178" s="255"/>
      <c r="GT178" s="255"/>
      <c r="GU178" s="255"/>
      <c r="GV178" s="255"/>
      <c r="GW178" s="255"/>
      <c r="GX178" s="255"/>
      <c r="GY178" s="255"/>
      <c r="GZ178" s="255"/>
      <c r="HA178" s="255"/>
      <c r="HB178" s="255"/>
      <c r="HC178" s="255"/>
      <c r="HD178" s="255"/>
      <c r="HE178" s="255"/>
      <c r="HF178" s="255"/>
      <c r="HG178" s="255"/>
      <c r="HH178" s="255"/>
      <c r="HI178" s="255"/>
      <c r="HJ178" s="255"/>
      <c r="HK178" s="255"/>
      <c r="HL178" s="255"/>
      <c r="HM178" s="255"/>
      <c r="HN178" s="255"/>
      <c r="HO178" s="255"/>
      <c r="HP178" s="255"/>
      <c r="HQ178" s="255"/>
      <c r="HR178" s="255"/>
      <c r="HS178" s="255"/>
      <c r="HT178" s="255"/>
      <c r="HU178" s="255"/>
      <c r="HV178" s="255"/>
      <c r="HW178" s="255"/>
      <c r="HX178" s="255"/>
      <c r="HY178" s="255"/>
      <c r="HZ178" s="255"/>
      <c r="IA178" s="255"/>
      <c r="IB178" s="255"/>
      <c r="IC178" s="255"/>
      <c r="ID178" s="255"/>
      <c r="IE178" s="255"/>
      <c r="IF178" s="255"/>
      <c r="IG178" s="255"/>
      <c r="IH178" s="255"/>
      <c r="II178" s="255"/>
      <c r="IJ178" s="255"/>
      <c r="IK178" s="255"/>
      <c r="IL178" s="255"/>
      <c r="IM178" s="255"/>
      <c r="IN178" s="255"/>
      <c r="IO178" s="255"/>
      <c r="IP178" s="255"/>
      <c r="IQ178" s="255"/>
      <c r="IR178" s="255"/>
      <c r="IS178" s="255"/>
      <c r="IT178" s="255"/>
      <c r="IU178" s="255"/>
      <c r="IV178" s="255"/>
    </row>
    <row r="179" spans="1:256" s="46" customFormat="1" ht="22.5" customHeight="1">
      <c r="A179" s="270"/>
      <c r="B179" s="4" t="s">
        <v>545</v>
      </c>
      <c r="C179" s="27"/>
      <c r="D179" s="268"/>
      <c r="E179" s="26"/>
      <c r="F179" s="273"/>
      <c r="G179" s="268"/>
      <c r="H179" s="268"/>
      <c r="I179" s="31"/>
      <c r="J179" s="27"/>
      <c r="K179" s="268"/>
      <c r="L179" s="31"/>
      <c r="M179" s="31"/>
      <c r="N179" s="31"/>
      <c r="O179" s="1015"/>
      <c r="P179" s="1015"/>
      <c r="Q179" s="1015"/>
      <c r="R179" s="1015"/>
      <c r="S179" s="1015"/>
      <c r="T179" s="1015"/>
      <c r="U179" s="1015"/>
      <c r="V179" s="1015"/>
      <c r="W179" s="101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  <c r="AY179" s="255"/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255"/>
      <c r="BJ179" s="255"/>
      <c r="BK179" s="255"/>
      <c r="BL179" s="255"/>
      <c r="BM179" s="255"/>
      <c r="BN179" s="255"/>
      <c r="BO179" s="255"/>
      <c r="BP179" s="255"/>
      <c r="BQ179" s="255"/>
      <c r="BR179" s="255"/>
      <c r="BS179" s="255"/>
      <c r="BT179" s="255"/>
      <c r="BU179" s="255"/>
      <c r="BV179" s="255"/>
      <c r="BW179" s="255"/>
      <c r="BX179" s="255"/>
      <c r="BY179" s="255"/>
      <c r="BZ179" s="255"/>
      <c r="CA179" s="255"/>
      <c r="CB179" s="255"/>
      <c r="CC179" s="255"/>
      <c r="CD179" s="255"/>
      <c r="CE179" s="255"/>
      <c r="CF179" s="255"/>
      <c r="CG179" s="255"/>
      <c r="CH179" s="255"/>
      <c r="CI179" s="255"/>
      <c r="CJ179" s="255"/>
      <c r="CK179" s="255"/>
      <c r="CL179" s="255"/>
      <c r="CM179" s="255"/>
      <c r="CN179" s="255"/>
      <c r="CO179" s="255"/>
      <c r="CP179" s="255"/>
      <c r="CQ179" s="255"/>
      <c r="CR179" s="255"/>
      <c r="CS179" s="255"/>
      <c r="CT179" s="255"/>
      <c r="CU179" s="255"/>
      <c r="CV179" s="255"/>
      <c r="CW179" s="255"/>
      <c r="CX179" s="255"/>
      <c r="CY179" s="255"/>
      <c r="CZ179" s="255"/>
      <c r="DA179" s="255"/>
      <c r="DB179" s="255"/>
      <c r="DC179" s="255"/>
      <c r="DD179" s="255"/>
      <c r="DE179" s="255"/>
      <c r="DF179" s="255"/>
      <c r="DG179" s="255"/>
      <c r="DH179" s="255"/>
      <c r="DI179" s="255"/>
      <c r="DJ179" s="255"/>
      <c r="DK179" s="255"/>
      <c r="DL179" s="255"/>
      <c r="DM179" s="255"/>
      <c r="DN179" s="255"/>
      <c r="DO179" s="255"/>
      <c r="DP179" s="255"/>
      <c r="DQ179" s="255"/>
      <c r="DR179" s="255"/>
      <c r="DS179" s="255"/>
      <c r="DT179" s="255"/>
      <c r="DU179" s="255"/>
      <c r="DV179" s="255"/>
      <c r="DW179" s="255"/>
      <c r="DX179" s="255"/>
      <c r="DY179" s="255"/>
      <c r="DZ179" s="255"/>
      <c r="EA179" s="255"/>
      <c r="EB179" s="255"/>
      <c r="EC179" s="255"/>
      <c r="ED179" s="255"/>
      <c r="EE179" s="255"/>
      <c r="EF179" s="255"/>
      <c r="EG179" s="255"/>
      <c r="EH179" s="255"/>
      <c r="EI179" s="255"/>
      <c r="EJ179" s="255"/>
      <c r="EK179" s="255"/>
      <c r="EL179" s="255"/>
      <c r="EM179" s="255"/>
      <c r="EN179" s="255"/>
      <c r="EO179" s="255"/>
      <c r="EP179" s="255"/>
      <c r="EQ179" s="255"/>
      <c r="ER179" s="255"/>
      <c r="ES179" s="255"/>
      <c r="ET179" s="255"/>
      <c r="EU179" s="255"/>
      <c r="EV179" s="255"/>
      <c r="EW179" s="255"/>
      <c r="EX179" s="255"/>
      <c r="EY179" s="255"/>
      <c r="EZ179" s="255"/>
      <c r="FA179" s="255"/>
      <c r="FB179" s="255"/>
      <c r="FC179" s="255"/>
      <c r="FD179" s="255"/>
      <c r="FE179" s="255"/>
      <c r="FF179" s="255"/>
      <c r="FG179" s="255"/>
      <c r="FH179" s="255"/>
      <c r="FI179" s="255"/>
      <c r="FJ179" s="255"/>
      <c r="FK179" s="255"/>
      <c r="FL179" s="255"/>
      <c r="FM179" s="255"/>
      <c r="FN179" s="255"/>
      <c r="FO179" s="255"/>
      <c r="FP179" s="255"/>
      <c r="FQ179" s="255"/>
      <c r="FR179" s="255"/>
      <c r="FS179" s="255"/>
      <c r="FT179" s="255"/>
      <c r="FU179" s="255"/>
      <c r="FV179" s="255"/>
      <c r="FW179" s="255"/>
      <c r="FX179" s="255"/>
      <c r="FY179" s="255"/>
      <c r="FZ179" s="255"/>
      <c r="GA179" s="255"/>
      <c r="GB179" s="255"/>
      <c r="GC179" s="255"/>
      <c r="GD179" s="255"/>
      <c r="GE179" s="255"/>
      <c r="GF179" s="255"/>
      <c r="GG179" s="255"/>
      <c r="GH179" s="255"/>
      <c r="GI179" s="255"/>
      <c r="GJ179" s="255"/>
      <c r="GK179" s="255"/>
      <c r="GL179" s="255"/>
      <c r="GM179" s="255"/>
      <c r="GN179" s="255"/>
      <c r="GO179" s="255"/>
      <c r="GP179" s="255"/>
      <c r="GQ179" s="255"/>
      <c r="GR179" s="255"/>
      <c r="GS179" s="255"/>
      <c r="GT179" s="255"/>
      <c r="GU179" s="255"/>
      <c r="GV179" s="255"/>
      <c r="GW179" s="255"/>
      <c r="GX179" s="255"/>
      <c r="GY179" s="255"/>
      <c r="GZ179" s="255"/>
      <c r="HA179" s="255"/>
      <c r="HB179" s="255"/>
      <c r="HC179" s="255"/>
      <c r="HD179" s="255"/>
      <c r="HE179" s="255"/>
      <c r="HF179" s="255"/>
      <c r="HG179" s="255"/>
      <c r="HH179" s="255"/>
      <c r="HI179" s="255"/>
      <c r="HJ179" s="255"/>
      <c r="HK179" s="255"/>
      <c r="HL179" s="255"/>
      <c r="HM179" s="255"/>
      <c r="HN179" s="255"/>
      <c r="HO179" s="255"/>
      <c r="HP179" s="255"/>
      <c r="HQ179" s="255"/>
      <c r="HR179" s="255"/>
      <c r="HS179" s="255"/>
      <c r="HT179" s="255"/>
      <c r="HU179" s="255"/>
      <c r="HV179" s="255"/>
      <c r="HW179" s="255"/>
      <c r="HX179" s="255"/>
      <c r="HY179" s="255"/>
      <c r="HZ179" s="255"/>
      <c r="IA179" s="255"/>
      <c r="IB179" s="255"/>
      <c r="IC179" s="255"/>
      <c r="ID179" s="255"/>
      <c r="IE179" s="255"/>
      <c r="IF179" s="255"/>
      <c r="IG179" s="255"/>
      <c r="IH179" s="255"/>
      <c r="II179" s="255"/>
      <c r="IJ179" s="255"/>
      <c r="IK179" s="255"/>
      <c r="IL179" s="255"/>
      <c r="IM179" s="255"/>
      <c r="IN179" s="255"/>
      <c r="IO179" s="255"/>
      <c r="IP179" s="255"/>
      <c r="IQ179" s="255"/>
      <c r="IR179" s="255"/>
      <c r="IS179" s="255"/>
      <c r="IT179" s="255"/>
      <c r="IU179" s="255"/>
      <c r="IV179" s="255"/>
    </row>
    <row r="180" spans="1:256" s="46" customFormat="1" ht="22.5" customHeight="1">
      <c r="A180" s="270"/>
      <c r="B180" s="4"/>
      <c r="C180" s="27"/>
      <c r="D180" s="268"/>
      <c r="E180" s="26"/>
      <c r="F180" s="273"/>
      <c r="G180" s="268"/>
      <c r="H180" s="268"/>
      <c r="I180" s="31"/>
      <c r="J180" s="27"/>
      <c r="K180" s="268"/>
      <c r="L180" s="31"/>
      <c r="M180" s="31"/>
      <c r="N180" s="31"/>
      <c r="O180" s="1015"/>
      <c r="P180" s="1015"/>
      <c r="Q180" s="1015"/>
      <c r="R180" s="1015"/>
      <c r="S180" s="1015"/>
      <c r="T180" s="1015"/>
      <c r="U180" s="1015"/>
      <c r="V180" s="1015"/>
      <c r="W180" s="101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  <c r="AY180" s="255"/>
      <c r="AZ180" s="255"/>
      <c r="BA180" s="255"/>
      <c r="BB180" s="255"/>
      <c r="BC180" s="255"/>
      <c r="BD180" s="255"/>
      <c r="BE180" s="255"/>
      <c r="BF180" s="255"/>
      <c r="BG180" s="255"/>
      <c r="BH180" s="255"/>
      <c r="BI180" s="255"/>
      <c r="BJ180" s="255"/>
      <c r="BK180" s="255"/>
      <c r="BL180" s="255"/>
      <c r="BM180" s="255"/>
      <c r="BN180" s="255"/>
      <c r="BO180" s="255"/>
      <c r="BP180" s="255"/>
      <c r="BQ180" s="255"/>
      <c r="BR180" s="255"/>
      <c r="BS180" s="255"/>
      <c r="BT180" s="255"/>
      <c r="BU180" s="255"/>
      <c r="BV180" s="255"/>
      <c r="BW180" s="255"/>
      <c r="BX180" s="255"/>
      <c r="BY180" s="255"/>
      <c r="BZ180" s="255"/>
      <c r="CA180" s="255"/>
      <c r="CB180" s="255"/>
      <c r="CC180" s="255"/>
      <c r="CD180" s="255"/>
      <c r="CE180" s="255"/>
      <c r="CF180" s="255"/>
      <c r="CG180" s="255"/>
      <c r="CH180" s="255"/>
      <c r="CI180" s="255"/>
      <c r="CJ180" s="255"/>
      <c r="CK180" s="255"/>
      <c r="CL180" s="255"/>
      <c r="CM180" s="255"/>
      <c r="CN180" s="255"/>
      <c r="CO180" s="255"/>
      <c r="CP180" s="255"/>
      <c r="CQ180" s="255"/>
      <c r="CR180" s="255"/>
      <c r="CS180" s="255"/>
      <c r="CT180" s="255"/>
      <c r="CU180" s="255"/>
      <c r="CV180" s="255"/>
      <c r="CW180" s="255"/>
      <c r="CX180" s="255"/>
      <c r="CY180" s="255"/>
      <c r="CZ180" s="255"/>
      <c r="DA180" s="255"/>
      <c r="DB180" s="255"/>
      <c r="DC180" s="255"/>
      <c r="DD180" s="255"/>
      <c r="DE180" s="255"/>
      <c r="DF180" s="255"/>
      <c r="DG180" s="255"/>
      <c r="DH180" s="255"/>
      <c r="DI180" s="255"/>
      <c r="DJ180" s="255"/>
      <c r="DK180" s="255"/>
      <c r="DL180" s="255"/>
      <c r="DM180" s="255"/>
      <c r="DN180" s="255"/>
      <c r="DO180" s="255"/>
      <c r="DP180" s="255"/>
      <c r="DQ180" s="255"/>
      <c r="DR180" s="255"/>
      <c r="DS180" s="255"/>
      <c r="DT180" s="255"/>
      <c r="DU180" s="255"/>
      <c r="DV180" s="255"/>
      <c r="DW180" s="255"/>
      <c r="DX180" s="255"/>
      <c r="DY180" s="255"/>
      <c r="DZ180" s="255"/>
      <c r="EA180" s="255"/>
      <c r="EB180" s="255"/>
      <c r="EC180" s="255"/>
      <c r="ED180" s="255"/>
      <c r="EE180" s="255"/>
      <c r="EF180" s="255"/>
      <c r="EG180" s="255"/>
      <c r="EH180" s="255"/>
      <c r="EI180" s="255"/>
      <c r="EJ180" s="255"/>
      <c r="EK180" s="255"/>
      <c r="EL180" s="255"/>
      <c r="EM180" s="255"/>
      <c r="EN180" s="255"/>
      <c r="EO180" s="255"/>
      <c r="EP180" s="255"/>
      <c r="EQ180" s="255"/>
      <c r="ER180" s="255"/>
      <c r="ES180" s="255"/>
      <c r="ET180" s="255"/>
      <c r="EU180" s="255"/>
      <c r="EV180" s="255"/>
      <c r="EW180" s="255"/>
      <c r="EX180" s="255"/>
      <c r="EY180" s="255"/>
      <c r="EZ180" s="255"/>
      <c r="FA180" s="255"/>
      <c r="FB180" s="255"/>
      <c r="FC180" s="255"/>
      <c r="FD180" s="255"/>
      <c r="FE180" s="255"/>
      <c r="FF180" s="255"/>
      <c r="FG180" s="255"/>
      <c r="FH180" s="255"/>
      <c r="FI180" s="255"/>
      <c r="FJ180" s="255"/>
      <c r="FK180" s="255"/>
      <c r="FL180" s="255"/>
      <c r="FM180" s="255"/>
      <c r="FN180" s="255"/>
      <c r="FO180" s="255"/>
      <c r="FP180" s="255"/>
      <c r="FQ180" s="255"/>
      <c r="FR180" s="255"/>
      <c r="FS180" s="255"/>
      <c r="FT180" s="255"/>
      <c r="FU180" s="255"/>
      <c r="FV180" s="255"/>
      <c r="FW180" s="255"/>
      <c r="FX180" s="255"/>
      <c r="FY180" s="255"/>
      <c r="FZ180" s="255"/>
      <c r="GA180" s="255"/>
      <c r="GB180" s="255"/>
      <c r="GC180" s="255"/>
      <c r="GD180" s="255"/>
      <c r="GE180" s="255"/>
      <c r="GF180" s="255"/>
      <c r="GG180" s="255"/>
      <c r="GH180" s="255"/>
      <c r="GI180" s="255"/>
      <c r="GJ180" s="255"/>
      <c r="GK180" s="255"/>
      <c r="GL180" s="255"/>
      <c r="GM180" s="255"/>
      <c r="GN180" s="255"/>
      <c r="GO180" s="255"/>
      <c r="GP180" s="255"/>
      <c r="GQ180" s="255"/>
      <c r="GR180" s="255"/>
      <c r="GS180" s="255"/>
      <c r="GT180" s="255"/>
      <c r="GU180" s="255"/>
      <c r="GV180" s="255"/>
      <c r="GW180" s="255"/>
      <c r="GX180" s="255"/>
      <c r="GY180" s="255"/>
      <c r="GZ180" s="255"/>
      <c r="HA180" s="255"/>
      <c r="HB180" s="255"/>
      <c r="HC180" s="255"/>
      <c r="HD180" s="255"/>
      <c r="HE180" s="255"/>
      <c r="HF180" s="255"/>
      <c r="HG180" s="255"/>
      <c r="HH180" s="255"/>
      <c r="HI180" s="255"/>
      <c r="HJ180" s="255"/>
      <c r="HK180" s="255"/>
      <c r="HL180" s="255"/>
      <c r="HM180" s="255"/>
      <c r="HN180" s="255"/>
      <c r="HO180" s="255"/>
      <c r="HP180" s="255"/>
      <c r="HQ180" s="255"/>
      <c r="HR180" s="255"/>
      <c r="HS180" s="255"/>
      <c r="HT180" s="255"/>
      <c r="HU180" s="255"/>
      <c r="HV180" s="255"/>
      <c r="HW180" s="255"/>
      <c r="HX180" s="255"/>
      <c r="HY180" s="255"/>
      <c r="HZ180" s="255"/>
      <c r="IA180" s="255"/>
      <c r="IB180" s="255"/>
      <c r="IC180" s="255"/>
      <c r="ID180" s="255"/>
      <c r="IE180" s="255"/>
      <c r="IF180" s="255"/>
      <c r="IG180" s="255"/>
      <c r="IH180" s="255"/>
      <c r="II180" s="255"/>
      <c r="IJ180" s="255"/>
      <c r="IK180" s="255"/>
      <c r="IL180" s="255"/>
      <c r="IM180" s="255"/>
      <c r="IN180" s="255"/>
      <c r="IO180" s="255"/>
      <c r="IP180" s="255"/>
      <c r="IQ180" s="255"/>
      <c r="IR180" s="255"/>
      <c r="IS180" s="255"/>
      <c r="IT180" s="255"/>
      <c r="IU180" s="255"/>
      <c r="IV180" s="255"/>
    </row>
    <row r="181" spans="1:256" s="46" customFormat="1" ht="22.5" customHeight="1">
      <c r="A181" s="270"/>
      <c r="B181" s="4"/>
      <c r="C181" s="27"/>
      <c r="D181" s="268"/>
      <c r="E181" s="26"/>
      <c r="F181" s="273"/>
      <c r="G181" s="268"/>
      <c r="H181" s="268"/>
      <c r="I181" s="31"/>
      <c r="J181" s="27"/>
      <c r="K181" s="268"/>
      <c r="L181" s="31"/>
      <c r="M181" s="31"/>
      <c r="N181" s="31"/>
      <c r="O181" s="1015"/>
      <c r="P181" s="1015"/>
      <c r="Q181" s="1015"/>
      <c r="R181" s="1015"/>
      <c r="S181" s="1015"/>
      <c r="T181" s="1015"/>
      <c r="U181" s="1015"/>
      <c r="V181" s="1015"/>
      <c r="W181" s="101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  <c r="BJ181" s="255"/>
      <c r="BK181" s="255"/>
      <c r="BL181" s="255"/>
      <c r="BM181" s="255"/>
      <c r="BN181" s="255"/>
      <c r="BO181" s="255"/>
      <c r="BP181" s="255"/>
      <c r="BQ181" s="255"/>
      <c r="BR181" s="255"/>
      <c r="BS181" s="255"/>
      <c r="BT181" s="255"/>
      <c r="BU181" s="255"/>
      <c r="BV181" s="255"/>
      <c r="BW181" s="255"/>
      <c r="BX181" s="255"/>
      <c r="BY181" s="255"/>
      <c r="BZ181" s="255"/>
      <c r="CA181" s="255"/>
      <c r="CB181" s="255"/>
      <c r="CC181" s="255"/>
      <c r="CD181" s="255"/>
      <c r="CE181" s="255"/>
      <c r="CF181" s="255"/>
      <c r="CG181" s="255"/>
      <c r="CH181" s="255"/>
      <c r="CI181" s="255"/>
      <c r="CJ181" s="255"/>
      <c r="CK181" s="255"/>
      <c r="CL181" s="255"/>
      <c r="CM181" s="255"/>
      <c r="CN181" s="255"/>
      <c r="CO181" s="255"/>
      <c r="CP181" s="255"/>
      <c r="CQ181" s="255"/>
      <c r="CR181" s="255"/>
      <c r="CS181" s="255"/>
      <c r="CT181" s="255"/>
      <c r="CU181" s="255"/>
      <c r="CV181" s="255"/>
      <c r="CW181" s="255"/>
      <c r="CX181" s="255"/>
      <c r="CY181" s="255"/>
      <c r="CZ181" s="255"/>
      <c r="DA181" s="255"/>
      <c r="DB181" s="255"/>
      <c r="DC181" s="255"/>
      <c r="DD181" s="255"/>
      <c r="DE181" s="255"/>
      <c r="DF181" s="255"/>
      <c r="DG181" s="255"/>
      <c r="DH181" s="255"/>
      <c r="DI181" s="255"/>
      <c r="DJ181" s="255"/>
      <c r="DK181" s="255"/>
      <c r="DL181" s="255"/>
      <c r="DM181" s="255"/>
      <c r="DN181" s="255"/>
      <c r="DO181" s="255"/>
      <c r="DP181" s="255"/>
      <c r="DQ181" s="255"/>
      <c r="DR181" s="255"/>
      <c r="DS181" s="255"/>
      <c r="DT181" s="255"/>
      <c r="DU181" s="255"/>
      <c r="DV181" s="255"/>
      <c r="DW181" s="255"/>
      <c r="DX181" s="255"/>
      <c r="DY181" s="255"/>
      <c r="DZ181" s="255"/>
      <c r="EA181" s="255"/>
      <c r="EB181" s="255"/>
      <c r="EC181" s="255"/>
      <c r="ED181" s="255"/>
      <c r="EE181" s="255"/>
      <c r="EF181" s="255"/>
      <c r="EG181" s="255"/>
      <c r="EH181" s="255"/>
      <c r="EI181" s="255"/>
      <c r="EJ181" s="255"/>
      <c r="EK181" s="255"/>
      <c r="EL181" s="255"/>
      <c r="EM181" s="255"/>
      <c r="EN181" s="255"/>
      <c r="EO181" s="255"/>
      <c r="EP181" s="255"/>
      <c r="EQ181" s="255"/>
      <c r="ER181" s="255"/>
      <c r="ES181" s="255"/>
      <c r="ET181" s="255"/>
      <c r="EU181" s="255"/>
      <c r="EV181" s="255"/>
      <c r="EW181" s="255"/>
      <c r="EX181" s="255"/>
      <c r="EY181" s="255"/>
      <c r="EZ181" s="255"/>
      <c r="FA181" s="255"/>
      <c r="FB181" s="255"/>
      <c r="FC181" s="255"/>
      <c r="FD181" s="255"/>
      <c r="FE181" s="255"/>
      <c r="FF181" s="255"/>
      <c r="FG181" s="255"/>
      <c r="FH181" s="255"/>
      <c r="FI181" s="255"/>
      <c r="FJ181" s="255"/>
      <c r="FK181" s="255"/>
      <c r="FL181" s="255"/>
      <c r="FM181" s="255"/>
      <c r="FN181" s="255"/>
      <c r="FO181" s="255"/>
      <c r="FP181" s="255"/>
      <c r="FQ181" s="255"/>
      <c r="FR181" s="255"/>
      <c r="FS181" s="255"/>
      <c r="FT181" s="255"/>
      <c r="FU181" s="255"/>
      <c r="FV181" s="255"/>
      <c r="FW181" s="255"/>
      <c r="FX181" s="255"/>
      <c r="FY181" s="255"/>
      <c r="FZ181" s="255"/>
      <c r="GA181" s="255"/>
      <c r="GB181" s="255"/>
      <c r="GC181" s="255"/>
      <c r="GD181" s="255"/>
      <c r="GE181" s="255"/>
      <c r="GF181" s="255"/>
      <c r="GG181" s="255"/>
      <c r="GH181" s="255"/>
      <c r="GI181" s="255"/>
      <c r="GJ181" s="255"/>
      <c r="GK181" s="255"/>
      <c r="GL181" s="255"/>
      <c r="GM181" s="255"/>
      <c r="GN181" s="255"/>
      <c r="GO181" s="255"/>
      <c r="GP181" s="255"/>
      <c r="GQ181" s="255"/>
      <c r="GR181" s="255"/>
      <c r="GS181" s="255"/>
      <c r="GT181" s="255"/>
      <c r="GU181" s="255"/>
      <c r="GV181" s="255"/>
      <c r="GW181" s="255"/>
      <c r="GX181" s="255"/>
      <c r="GY181" s="255"/>
      <c r="GZ181" s="255"/>
      <c r="HA181" s="255"/>
      <c r="HB181" s="255"/>
      <c r="HC181" s="255"/>
      <c r="HD181" s="255"/>
      <c r="HE181" s="255"/>
      <c r="HF181" s="255"/>
      <c r="HG181" s="255"/>
      <c r="HH181" s="255"/>
      <c r="HI181" s="255"/>
      <c r="HJ181" s="255"/>
      <c r="HK181" s="255"/>
      <c r="HL181" s="255"/>
      <c r="HM181" s="255"/>
      <c r="HN181" s="255"/>
      <c r="HO181" s="255"/>
      <c r="HP181" s="255"/>
      <c r="HQ181" s="255"/>
      <c r="HR181" s="255"/>
      <c r="HS181" s="255"/>
      <c r="HT181" s="255"/>
      <c r="HU181" s="255"/>
      <c r="HV181" s="255"/>
      <c r="HW181" s="255"/>
      <c r="HX181" s="255"/>
      <c r="HY181" s="255"/>
      <c r="HZ181" s="255"/>
      <c r="IA181" s="255"/>
      <c r="IB181" s="255"/>
      <c r="IC181" s="255"/>
      <c r="ID181" s="255"/>
      <c r="IE181" s="255"/>
      <c r="IF181" s="255"/>
      <c r="IG181" s="255"/>
      <c r="IH181" s="255"/>
      <c r="II181" s="255"/>
      <c r="IJ181" s="255"/>
      <c r="IK181" s="255"/>
      <c r="IL181" s="255"/>
      <c r="IM181" s="255"/>
      <c r="IN181" s="255"/>
      <c r="IO181" s="255"/>
      <c r="IP181" s="255"/>
      <c r="IQ181" s="255"/>
      <c r="IR181" s="255"/>
      <c r="IS181" s="255"/>
      <c r="IT181" s="255"/>
      <c r="IU181" s="255"/>
      <c r="IV181" s="255"/>
    </row>
    <row r="182" spans="1:256" s="46" customFormat="1" ht="22.5" customHeight="1">
      <c r="A182" s="270"/>
      <c r="B182" s="4"/>
      <c r="C182" s="27"/>
      <c r="D182" s="268"/>
      <c r="E182" s="26"/>
      <c r="F182" s="273"/>
      <c r="G182" s="268"/>
      <c r="H182" s="268"/>
      <c r="I182" s="31"/>
      <c r="J182" s="27"/>
      <c r="K182" s="268"/>
      <c r="L182" s="31"/>
      <c r="M182" s="31"/>
      <c r="N182" s="31"/>
      <c r="O182" s="1015"/>
      <c r="P182" s="1015"/>
      <c r="Q182" s="1015"/>
      <c r="R182" s="1015"/>
      <c r="S182" s="1015"/>
      <c r="T182" s="1015"/>
      <c r="U182" s="1015"/>
      <c r="V182" s="1015"/>
      <c r="W182" s="101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255"/>
      <c r="BZ182" s="255"/>
      <c r="CA182" s="255"/>
      <c r="CB182" s="255"/>
      <c r="CC182" s="255"/>
      <c r="CD182" s="255"/>
      <c r="CE182" s="255"/>
      <c r="CF182" s="255"/>
      <c r="CG182" s="255"/>
      <c r="CH182" s="255"/>
      <c r="CI182" s="255"/>
      <c r="CJ182" s="255"/>
      <c r="CK182" s="255"/>
      <c r="CL182" s="255"/>
      <c r="CM182" s="255"/>
      <c r="CN182" s="255"/>
      <c r="CO182" s="255"/>
      <c r="CP182" s="255"/>
      <c r="CQ182" s="255"/>
      <c r="CR182" s="255"/>
      <c r="CS182" s="255"/>
      <c r="CT182" s="255"/>
      <c r="CU182" s="255"/>
      <c r="CV182" s="255"/>
      <c r="CW182" s="255"/>
      <c r="CX182" s="255"/>
      <c r="CY182" s="255"/>
      <c r="CZ182" s="255"/>
      <c r="DA182" s="255"/>
      <c r="DB182" s="255"/>
      <c r="DC182" s="255"/>
      <c r="DD182" s="255"/>
      <c r="DE182" s="255"/>
      <c r="DF182" s="255"/>
      <c r="DG182" s="255"/>
      <c r="DH182" s="255"/>
      <c r="DI182" s="255"/>
      <c r="DJ182" s="255"/>
      <c r="DK182" s="255"/>
      <c r="DL182" s="255"/>
      <c r="DM182" s="255"/>
      <c r="DN182" s="255"/>
      <c r="DO182" s="255"/>
      <c r="DP182" s="255"/>
      <c r="DQ182" s="255"/>
      <c r="DR182" s="255"/>
      <c r="DS182" s="255"/>
      <c r="DT182" s="255"/>
      <c r="DU182" s="255"/>
      <c r="DV182" s="255"/>
      <c r="DW182" s="255"/>
      <c r="DX182" s="255"/>
      <c r="DY182" s="255"/>
      <c r="DZ182" s="255"/>
      <c r="EA182" s="255"/>
      <c r="EB182" s="255"/>
      <c r="EC182" s="255"/>
      <c r="ED182" s="255"/>
      <c r="EE182" s="255"/>
      <c r="EF182" s="255"/>
      <c r="EG182" s="255"/>
      <c r="EH182" s="255"/>
      <c r="EI182" s="255"/>
      <c r="EJ182" s="255"/>
      <c r="EK182" s="255"/>
      <c r="EL182" s="255"/>
      <c r="EM182" s="255"/>
      <c r="EN182" s="255"/>
      <c r="EO182" s="255"/>
      <c r="EP182" s="255"/>
      <c r="EQ182" s="255"/>
      <c r="ER182" s="255"/>
      <c r="ES182" s="255"/>
      <c r="ET182" s="255"/>
      <c r="EU182" s="255"/>
      <c r="EV182" s="255"/>
      <c r="EW182" s="255"/>
      <c r="EX182" s="255"/>
      <c r="EY182" s="255"/>
      <c r="EZ182" s="255"/>
      <c r="FA182" s="255"/>
      <c r="FB182" s="255"/>
      <c r="FC182" s="255"/>
      <c r="FD182" s="255"/>
      <c r="FE182" s="255"/>
      <c r="FF182" s="255"/>
      <c r="FG182" s="255"/>
      <c r="FH182" s="255"/>
      <c r="FI182" s="255"/>
      <c r="FJ182" s="255"/>
      <c r="FK182" s="255"/>
      <c r="FL182" s="255"/>
      <c r="FM182" s="255"/>
      <c r="FN182" s="255"/>
      <c r="FO182" s="255"/>
      <c r="FP182" s="255"/>
      <c r="FQ182" s="255"/>
      <c r="FR182" s="255"/>
      <c r="FS182" s="255"/>
      <c r="FT182" s="255"/>
      <c r="FU182" s="255"/>
      <c r="FV182" s="255"/>
      <c r="FW182" s="255"/>
      <c r="FX182" s="255"/>
      <c r="FY182" s="255"/>
      <c r="FZ182" s="255"/>
      <c r="GA182" s="255"/>
      <c r="GB182" s="255"/>
      <c r="GC182" s="255"/>
      <c r="GD182" s="255"/>
      <c r="GE182" s="255"/>
      <c r="GF182" s="255"/>
      <c r="GG182" s="255"/>
      <c r="GH182" s="255"/>
      <c r="GI182" s="255"/>
      <c r="GJ182" s="255"/>
      <c r="GK182" s="255"/>
      <c r="GL182" s="255"/>
      <c r="GM182" s="255"/>
      <c r="GN182" s="255"/>
      <c r="GO182" s="255"/>
      <c r="GP182" s="255"/>
      <c r="GQ182" s="255"/>
      <c r="GR182" s="255"/>
      <c r="GS182" s="255"/>
      <c r="GT182" s="255"/>
      <c r="GU182" s="255"/>
      <c r="GV182" s="255"/>
      <c r="GW182" s="255"/>
      <c r="GX182" s="255"/>
      <c r="GY182" s="255"/>
      <c r="GZ182" s="255"/>
      <c r="HA182" s="255"/>
      <c r="HB182" s="255"/>
      <c r="HC182" s="255"/>
      <c r="HD182" s="255"/>
      <c r="HE182" s="255"/>
      <c r="HF182" s="255"/>
      <c r="HG182" s="255"/>
      <c r="HH182" s="255"/>
      <c r="HI182" s="255"/>
      <c r="HJ182" s="255"/>
      <c r="HK182" s="255"/>
      <c r="HL182" s="255"/>
      <c r="HM182" s="255"/>
      <c r="HN182" s="255"/>
      <c r="HO182" s="255"/>
      <c r="HP182" s="255"/>
      <c r="HQ182" s="255"/>
      <c r="HR182" s="255"/>
      <c r="HS182" s="255"/>
      <c r="HT182" s="255"/>
      <c r="HU182" s="255"/>
      <c r="HV182" s="255"/>
      <c r="HW182" s="255"/>
      <c r="HX182" s="255"/>
      <c r="HY182" s="255"/>
      <c r="HZ182" s="255"/>
      <c r="IA182" s="255"/>
      <c r="IB182" s="255"/>
      <c r="IC182" s="255"/>
      <c r="ID182" s="255"/>
      <c r="IE182" s="255"/>
      <c r="IF182" s="255"/>
      <c r="IG182" s="255"/>
      <c r="IH182" s="255"/>
      <c r="II182" s="255"/>
      <c r="IJ182" s="255"/>
      <c r="IK182" s="255"/>
      <c r="IL182" s="255"/>
      <c r="IM182" s="255"/>
      <c r="IN182" s="255"/>
      <c r="IO182" s="255"/>
      <c r="IP182" s="255"/>
      <c r="IQ182" s="255"/>
      <c r="IR182" s="255"/>
      <c r="IS182" s="255"/>
      <c r="IT182" s="255"/>
      <c r="IU182" s="255"/>
      <c r="IV182" s="255"/>
    </row>
    <row r="183" spans="1:256" s="46" customFormat="1" ht="15.75" customHeight="1">
      <c r="A183" s="270"/>
      <c r="B183" s="4"/>
      <c r="C183" s="27"/>
      <c r="D183" s="268"/>
      <c r="E183" s="26"/>
      <c r="F183" s="273"/>
      <c r="G183" s="268"/>
      <c r="H183" s="268"/>
      <c r="I183" s="31"/>
      <c r="J183" s="27"/>
      <c r="K183" s="268"/>
      <c r="L183" s="31"/>
      <c r="M183" s="31"/>
      <c r="N183" s="31"/>
      <c r="O183" s="1015"/>
      <c r="P183" s="1015"/>
      <c r="Q183" s="1015"/>
      <c r="R183" s="1015"/>
      <c r="S183" s="1015"/>
      <c r="T183" s="1015"/>
      <c r="U183" s="1015"/>
      <c r="V183" s="1015"/>
      <c r="W183" s="101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255"/>
      <c r="BN183" s="255"/>
      <c r="BO183" s="255"/>
      <c r="BP183" s="255"/>
      <c r="BQ183" s="255"/>
      <c r="BR183" s="255"/>
      <c r="BS183" s="255"/>
      <c r="BT183" s="255"/>
      <c r="BU183" s="255"/>
      <c r="BV183" s="255"/>
      <c r="BW183" s="255"/>
      <c r="BX183" s="255"/>
      <c r="BY183" s="255"/>
      <c r="BZ183" s="255"/>
      <c r="CA183" s="255"/>
      <c r="CB183" s="255"/>
      <c r="CC183" s="255"/>
      <c r="CD183" s="255"/>
      <c r="CE183" s="255"/>
      <c r="CF183" s="255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255"/>
      <c r="DA183" s="255"/>
      <c r="DB183" s="255"/>
      <c r="DC183" s="255"/>
      <c r="DD183" s="255"/>
      <c r="DE183" s="255"/>
      <c r="DF183" s="255"/>
      <c r="DG183" s="255"/>
      <c r="DH183" s="255"/>
      <c r="DI183" s="255"/>
      <c r="DJ183" s="255"/>
      <c r="DK183" s="255"/>
      <c r="DL183" s="255"/>
      <c r="DM183" s="255"/>
      <c r="DN183" s="255"/>
      <c r="DO183" s="255"/>
      <c r="DP183" s="255"/>
      <c r="DQ183" s="255"/>
      <c r="DR183" s="255"/>
      <c r="DS183" s="255"/>
      <c r="DT183" s="255"/>
      <c r="DU183" s="255"/>
      <c r="DV183" s="255"/>
      <c r="DW183" s="255"/>
      <c r="DX183" s="255"/>
      <c r="DY183" s="255"/>
      <c r="DZ183" s="255"/>
      <c r="EA183" s="255"/>
      <c r="EB183" s="255"/>
      <c r="EC183" s="255"/>
      <c r="ED183" s="255"/>
      <c r="EE183" s="255"/>
      <c r="EF183" s="255"/>
      <c r="EG183" s="255"/>
      <c r="EH183" s="255"/>
      <c r="EI183" s="255"/>
      <c r="EJ183" s="255"/>
      <c r="EK183" s="255"/>
      <c r="EL183" s="255"/>
      <c r="EM183" s="255"/>
      <c r="EN183" s="255"/>
      <c r="EO183" s="255"/>
      <c r="EP183" s="255"/>
      <c r="EQ183" s="255"/>
      <c r="ER183" s="255"/>
      <c r="ES183" s="255"/>
      <c r="ET183" s="255"/>
      <c r="EU183" s="255"/>
      <c r="EV183" s="255"/>
      <c r="EW183" s="255"/>
      <c r="EX183" s="255"/>
      <c r="EY183" s="255"/>
      <c r="EZ183" s="255"/>
      <c r="FA183" s="255"/>
      <c r="FB183" s="255"/>
      <c r="FC183" s="255"/>
      <c r="FD183" s="255"/>
      <c r="FE183" s="255"/>
      <c r="FF183" s="255"/>
      <c r="FG183" s="255"/>
      <c r="FH183" s="255"/>
      <c r="FI183" s="255"/>
      <c r="FJ183" s="255"/>
      <c r="FK183" s="255"/>
      <c r="FL183" s="255"/>
      <c r="FM183" s="255"/>
      <c r="FN183" s="255"/>
      <c r="FO183" s="255"/>
      <c r="FP183" s="255"/>
      <c r="FQ183" s="255"/>
      <c r="FR183" s="255"/>
      <c r="FS183" s="255"/>
      <c r="FT183" s="255"/>
      <c r="FU183" s="255"/>
      <c r="FV183" s="255"/>
      <c r="FW183" s="255"/>
      <c r="FX183" s="255"/>
      <c r="FY183" s="255"/>
      <c r="FZ183" s="255"/>
      <c r="GA183" s="255"/>
      <c r="GB183" s="255"/>
      <c r="GC183" s="255"/>
      <c r="GD183" s="255"/>
      <c r="GE183" s="255"/>
      <c r="GF183" s="255"/>
      <c r="GG183" s="255"/>
      <c r="GH183" s="255"/>
      <c r="GI183" s="255"/>
      <c r="GJ183" s="255"/>
      <c r="GK183" s="255"/>
      <c r="GL183" s="255"/>
      <c r="GM183" s="255"/>
      <c r="GN183" s="255"/>
      <c r="GO183" s="255"/>
      <c r="GP183" s="255"/>
      <c r="GQ183" s="255"/>
      <c r="GR183" s="255"/>
      <c r="GS183" s="255"/>
      <c r="GT183" s="255"/>
      <c r="GU183" s="255"/>
      <c r="GV183" s="255"/>
      <c r="GW183" s="255"/>
      <c r="GX183" s="255"/>
      <c r="GY183" s="255"/>
      <c r="GZ183" s="255"/>
      <c r="HA183" s="255"/>
      <c r="HB183" s="255"/>
      <c r="HC183" s="255"/>
      <c r="HD183" s="255"/>
      <c r="HE183" s="255"/>
      <c r="HF183" s="255"/>
      <c r="HG183" s="255"/>
      <c r="HH183" s="255"/>
      <c r="HI183" s="255"/>
      <c r="HJ183" s="255"/>
      <c r="HK183" s="255"/>
      <c r="HL183" s="255"/>
      <c r="HM183" s="255"/>
      <c r="HN183" s="255"/>
      <c r="HO183" s="255"/>
      <c r="HP183" s="255"/>
      <c r="HQ183" s="255"/>
      <c r="HR183" s="255"/>
      <c r="HS183" s="255"/>
      <c r="HT183" s="255"/>
      <c r="HU183" s="255"/>
      <c r="HV183" s="255"/>
      <c r="HW183" s="255"/>
      <c r="HX183" s="255"/>
      <c r="HY183" s="255"/>
      <c r="HZ183" s="255"/>
      <c r="IA183" s="255"/>
      <c r="IB183" s="255"/>
      <c r="IC183" s="255"/>
      <c r="ID183" s="255"/>
      <c r="IE183" s="255"/>
      <c r="IF183" s="255"/>
      <c r="IG183" s="255"/>
      <c r="IH183" s="255"/>
      <c r="II183" s="255"/>
      <c r="IJ183" s="255"/>
      <c r="IK183" s="255"/>
      <c r="IL183" s="255"/>
      <c r="IM183" s="255"/>
      <c r="IN183" s="255"/>
      <c r="IO183" s="255"/>
      <c r="IP183" s="255"/>
      <c r="IQ183" s="255"/>
      <c r="IR183" s="255"/>
      <c r="IS183" s="255"/>
      <c r="IT183" s="255"/>
      <c r="IU183" s="255"/>
      <c r="IV183" s="255"/>
    </row>
    <row r="184" spans="1:256" s="46" customFormat="1" ht="22.5" customHeight="1">
      <c r="A184" s="270"/>
      <c r="B184" s="4"/>
      <c r="C184" s="27"/>
      <c r="D184" s="268"/>
      <c r="E184" s="26"/>
      <c r="F184" s="273"/>
      <c r="G184" s="268"/>
      <c r="H184" s="268"/>
      <c r="I184" s="31"/>
      <c r="J184" s="27"/>
      <c r="K184" s="268"/>
      <c r="L184" s="31"/>
      <c r="M184" s="31"/>
      <c r="N184" s="31"/>
      <c r="O184" s="1015"/>
      <c r="P184" s="1015"/>
      <c r="Q184" s="1015"/>
      <c r="R184" s="1015"/>
      <c r="S184" s="1015"/>
      <c r="T184" s="1015"/>
      <c r="U184" s="1015"/>
      <c r="V184" s="1015"/>
      <c r="W184" s="101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255"/>
      <c r="BJ184" s="255"/>
      <c r="BK184" s="255"/>
      <c r="BL184" s="255"/>
      <c r="BM184" s="255"/>
      <c r="BN184" s="255"/>
      <c r="BO184" s="255"/>
      <c r="BP184" s="255"/>
      <c r="BQ184" s="255"/>
      <c r="BR184" s="255"/>
      <c r="BS184" s="255"/>
      <c r="BT184" s="255"/>
      <c r="BU184" s="255"/>
      <c r="BV184" s="255"/>
      <c r="BW184" s="255"/>
      <c r="BX184" s="255"/>
      <c r="BY184" s="255"/>
      <c r="BZ184" s="255"/>
      <c r="CA184" s="255"/>
      <c r="CB184" s="255"/>
      <c r="CC184" s="255"/>
      <c r="CD184" s="255"/>
      <c r="CE184" s="255"/>
      <c r="CF184" s="255"/>
      <c r="CG184" s="255"/>
      <c r="CH184" s="255"/>
      <c r="CI184" s="255"/>
      <c r="CJ184" s="255"/>
      <c r="CK184" s="255"/>
      <c r="CL184" s="255"/>
      <c r="CM184" s="255"/>
      <c r="CN184" s="255"/>
      <c r="CO184" s="255"/>
      <c r="CP184" s="255"/>
      <c r="CQ184" s="255"/>
      <c r="CR184" s="255"/>
      <c r="CS184" s="255"/>
      <c r="CT184" s="255"/>
      <c r="CU184" s="255"/>
      <c r="CV184" s="255"/>
      <c r="CW184" s="255"/>
      <c r="CX184" s="255"/>
      <c r="CY184" s="255"/>
      <c r="CZ184" s="255"/>
      <c r="DA184" s="255"/>
      <c r="DB184" s="255"/>
      <c r="DC184" s="255"/>
      <c r="DD184" s="255"/>
      <c r="DE184" s="255"/>
      <c r="DF184" s="255"/>
      <c r="DG184" s="255"/>
      <c r="DH184" s="255"/>
      <c r="DI184" s="255"/>
      <c r="DJ184" s="255"/>
      <c r="DK184" s="255"/>
      <c r="DL184" s="255"/>
      <c r="DM184" s="255"/>
      <c r="DN184" s="255"/>
      <c r="DO184" s="255"/>
      <c r="DP184" s="255"/>
      <c r="DQ184" s="255"/>
      <c r="DR184" s="255"/>
      <c r="DS184" s="255"/>
      <c r="DT184" s="255"/>
      <c r="DU184" s="255"/>
      <c r="DV184" s="255"/>
      <c r="DW184" s="255"/>
      <c r="DX184" s="255"/>
      <c r="DY184" s="255"/>
      <c r="DZ184" s="255"/>
      <c r="EA184" s="255"/>
      <c r="EB184" s="255"/>
      <c r="EC184" s="255"/>
      <c r="ED184" s="255"/>
      <c r="EE184" s="255"/>
      <c r="EF184" s="255"/>
      <c r="EG184" s="255"/>
      <c r="EH184" s="255"/>
      <c r="EI184" s="255"/>
      <c r="EJ184" s="255"/>
      <c r="EK184" s="255"/>
      <c r="EL184" s="255"/>
      <c r="EM184" s="255"/>
      <c r="EN184" s="255"/>
      <c r="EO184" s="255"/>
      <c r="EP184" s="255"/>
      <c r="EQ184" s="255"/>
      <c r="ER184" s="255"/>
      <c r="ES184" s="255"/>
      <c r="ET184" s="255"/>
      <c r="EU184" s="255"/>
      <c r="EV184" s="255"/>
      <c r="EW184" s="255"/>
      <c r="EX184" s="255"/>
      <c r="EY184" s="255"/>
      <c r="EZ184" s="255"/>
      <c r="FA184" s="255"/>
      <c r="FB184" s="255"/>
      <c r="FC184" s="255"/>
      <c r="FD184" s="255"/>
      <c r="FE184" s="255"/>
      <c r="FF184" s="255"/>
      <c r="FG184" s="255"/>
      <c r="FH184" s="255"/>
      <c r="FI184" s="255"/>
      <c r="FJ184" s="255"/>
      <c r="FK184" s="255"/>
      <c r="FL184" s="255"/>
      <c r="FM184" s="255"/>
      <c r="FN184" s="255"/>
      <c r="FO184" s="255"/>
      <c r="FP184" s="255"/>
      <c r="FQ184" s="255"/>
      <c r="FR184" s="255"/>
      <c r="FS184" s="255"/>
      <c r="FT184" s="255"/>
      <c r="FU184" s="255"/>
      <c r="FV184" s="255"/>
      <c r="FW184" s="255"/>
      <c r="FX184" s="255"/>
      <c r="FY184" s="255"/>
      <c r="FZ184" s="255"/>
      <c r="GA184" s="255"/>
      <c r="GB184" s="255"/>
      <c r="GC184" s="255"/>
      <c r="GD184" s="255"/>
      <c r="GE184" s="255"/>
      <c r="GF184" s="255"/>
      <c r="GG184" s="255"/>
      <c r="GH184" s="255"/>
      <c r="GI184" s="255"/>
      <c r="GJ184" s="255"/>
      <c r="GK184" s="255"/>
      <c r="GL184" s="255"/>
      <c r="GM184" s="255"/>
      <c r="GN184" s="255"/>
      <c r="GO184" s="255"/>
      <c r="GP184" s="255"/>
      <c r="GQ184" s="255"/>
      <c r="GR184" s="255"/>
      <c r="GS184" s="255"/>
      <c r="GT184" s="255"/>
      <c r="GU184" s="255"/>
      <c r="GV184" s="255"/>
      <c r="GW184" s="255"/>
      <c r="GX184" s="255"/>
      <c r="GY184" s="255"/>
      <c r="GZ184" s="255"/>
      <c r="HA184" s="255"/>
      <c r="HB184" s="255"/>
      <c r="HC184" s="255"/>
      <c r="HD184" s="255"/>
      <c r="HE184" s="255"/>
      <c r="HF184" s="255"/>
      <c r="HG184" s="255"/>
      <c r="HH184" s="255"/>
      <c r="HI184" s="255"/>
      <c r="HJ184" s="255"/>
      <c r="HK184" s="255"/>
      <c r="HL184" s="255"/>
      <c r="HM184" s="255"/>
      <c r="HN184" s="255"/>
      <c r="HO184" s="255"/>
      <c r="HP184" s="255"/>
      <c r="HQ184" s="255"/>
      <c r="HR184" s="255"/>
      <c r="HS184" s="255"/>
      <c r="HT184" s="255"/>
      <c r="HU184" s="255"/>
      <c r="HV184" s="255"/>
      <c r="HW184" s="255"/>
      <c r="HX184" s="255"/>
      <c r="HY184" s="255"/>
      <c r="HZ184" s="255"/>
      <c r="IA184" s="255"/>
      <c r="IB184" s="255"/>
      <c r="IC184" s="255"/>
      <c r="ID184" s="255"/>
      <c r="IE184" s="255"/>
      <c r="IF184" s="255"/>
      <c r="IG184" s="255"/>
      <c r="IH184" s="255"/>
      <c r="II184" s="255"/>
      <c r="IJ184" s="255"/>
      <c r="IK184" s="255"/>
      <c r="IL184" s="255"/>
      <c r="IM184" s="255"/>
      <c r="IN184" s="255"/>
      <c r="IO184" s="255"/>
      <c r="IP184" s="255"/>
      <c r="IQ184" s="255"/>
      <c r="IR184" s="255"/>
      <c r="IS184" s="255"/>
      <c r="IT184" s="255"/>
      <c r="IU184" s="255"/>
      <c r="IV184" s="255"/>
    </row>
    <row r="185" spans="14:23" ht="22.5" customHeight="1">
      <c r="N185" s="1016"/>
      <c r="V185" s="53" t="s">
        <v>1487</v>
      </c>
      <c r="W185" s="16"/>
    </row>
    <row r="186" ht="21">
      <c r="A186" s="54" t="s">
        <v>276</v>
      </c>
    </row>
    <row r="187" ht="22.5" customHeight="1"/>
    <row r="188" spans="1:256" ht="22.5" customHeight="1">
      <c r="A188" s="253" t="s">
        <v>6</v>
      </c>
      <c r="B188" s="256" t="s">
        <v>1365</v>
      </c>
      <c r="C188" s="256"/>
      <c r="D188" s="256"/>
      <c r="E188" s="256"/>
      <c r="F188" s="265"/>
      <c r="G188" s="253"/>
      <c r="H188" s="256"/>
      <c r="I188" s="256"/>
      <c r="J188" s="256"/>
      <c r="K188" s="1015"/>
      <c r="L188" s="1015"/>
      <c r="M188" s="1015"/>
      <c r="N188" s="1015"/>
      <c r="O188" s="1015"/>
      <c r="P188" s="1015"/>
      <c r="Q188" s="1015"/>
      <c r="R188" s="1015"/>
      <c r="S188" s="1015"/>
      <c r="T188" s="1015"/>
      <c r="U188" s="1015"/>
      <c r="V188" s="1015"/>
      <c r="W188" s="101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  <c r="BJ188" s="255"/>
      <c r="BK188" s="255"/>
      <c r="BL188" s="255"/>
      <c r="BM188" s="255"/>
      <c r="BN188" s="255"/>
      <c r="BO188" s="255"/>
      <c r="BP188" s="255"/>
      <c r="BQ188" s="255"/>
      <c r="BR188" s="255"/>
      <c r="BS188" s="255"/>
      <c r="BT188" s="255"/>
      <c r="BU188" s="255"/>
      <c r="BV188" s="255"/>
      <c r="BW188" s="255"/>
      <c r="BX188" s="255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  <c r="DO188" s="255"/>
      <c r="DP188" s="255"/>
      <c r="DQ188" s="255"/>
      <c r="DR188" s="255"/>
      <c r="DS188" s="255"/>
      <c r="DT188" s="255"/>
      <c r="DU188" s="255"/>
      <c r="DV188" s="255"/>
      <c r="DW188" s="255"/>
      <c r="DX188" s="255"/>
      <c r="DY188" s="255"/>
      <c r="DZ188" s="255"/>
      <c r="EA188" s="255"/>
      <c r="EB188" s="255"/>
      <c r="EC188" s="255"/>
      <c r="ED188" s="255"/>
      <c r="EE188" s="255"/>
      <c r="EF188" s="255"/>
      <c r="EG188" s="255"/>
      <c r="EH188" s="255"/>
      <c r="EI188" s="255"/>
      <c r="EJ188" s="255"/>
      <c r="EK188" s="255"/>
      <c r="EL188" s="255"/>
      <c r="EM188" s="255"/>
      <c r="EN188" s="255"/>
      <c r="EO188" s="255"/>
      <c r="EP188" s="255"/>
      <c r="EQ188" s="255"/>
      <c r="ER188" s="255"/>
      <c r="ES188" s="255"/>
      <c r="ET188" s="255"/>
      <c r="EU188" s="255"/>
      <c r="EV188" s="255"/>
      <c r="EW188" s="255"/>
      <c r="EX188" s="255"/>
      <c r="EY188" s="255"/>
      <c r="EZ188" s="255"/>
      <c r="FA188" s="255"/>
      <c r="FB188" s="255"/>
      <c r="FC188" s="255"/>
      <c r="FD188" s="255"/>
      <c r="FE188" s="255"/>
      <c r="FF188" s="255"/>
      <c r="FG188" s="255"/>
      <c r="FH188" s="255"/>
      <c r="FI188" s="255"/>
      <c r="FJ188" s="255"/>
      <c r="FK188" s="255"/>
      <c r="FL188" s="255"/>
      <c r="FM188" s="255"/>
      <c r="FN188" s="255"/>
      <c r="FO188" s="255"/>
      <c r="FP188" s="255"/>
      <c r="FQ188" s="255"/>
      <c r="FR188" s="255"/>
      <c r="FS188" s="255"/>
      <c r="FT188" s="255"/>
      <c r="FU188" s="255"/>
      <c r="FV188" s="255"/>
      <c r="FW188" s="255"/>
      <c r="FX188" s="255"/>
      <c r="FY188" s="255"/>
      <c r="FZ188" s="255"/>
      <c r="GA188" s="255"/>
      <c r="GB188" s="255"/>
      <c r="GC188" s="255"/>
      <c r="GD188" s="255"/>
      <c r="GE188" s="255"/>
      <c r="GF188" s="255"/>
      <c r="GG188" s="255"/>
      <c r="GH188" s="255"/>
      <c r="GI188" s="255"/>
      <c r="GJ188" s="255"/>
      <c r="GK188" s="255"/>
      <c r="GL188" s="255"/>
      <c r="GM188" s="255"/>
      <c r="GN188" s="255"/>
      <c r="GO188" s="255"/>
      <c r="GP188" s="255"/>
      <c r="GQ188" s="255"/>
      <c r="GR188" s="255"/>
      <c r="GS188" s="255"/>
      <c r="GT188" s="255"/>
      <c r="GU188" s="255"/>
      <c r="GV188" s="255"/>
      <c r="GW188" s="255"/>
      <c r="GX188" s="255"/>
      <c r="GY188" s="255"/>
      <c r="GZ188" s="255"/>
      <c r="HA188" s="255"/>
      <c r="HB188" s="255"/>
      <c r="HC188" s="255"/>
      <c r="HD188" s="255"/>
      <c r="HE188" s="255"/>
      <c r="HF188" s="255"/>
      <c r="HG188" s="255"/>
      <c r="HH188" s="255"/>
      <c r="HI188" s="255"/>
      <c r="HJ188" s="255"/>
      <c r="HK188" s="255"/>
      <c r="HL188" s="255"/>
      <c r="HM188" s="255"/>
      <c r="HN188" s="255"/>
      <c r="HO188" s="255"/>
      <c r="HP188" s="255"/>
      <c r="HQ188" s="255"/>
      <c r="HR188" s="255"/>
      <c r="HS188" s="255"/>
      <c r="HT188" s="255"/>
      <c r="HU188" s="255"/>
      <c r="HV188" s="255"/>
      <c r="HW188" s="255"/>
      <c r="HX188" s="255"/>
      <c r="HY188" s="255"/>
      <c r="HZ188" s="255"/>
      <c r="IA188" s="255"/>
      <c r="IB188" s="255"/>
      <c r="IC188" s="255"/>
      <c r="ID188" s="255"/>
      <c r="IE188" s="255"/>
      <c r="IF188" s="255"/>
      <c r="IG188" s="255"/>
      <c r="IH188" s="255"/>
      <c r="II188" s="255"/>
      <c r="IJ188" s="255"/>
      <c r="IK188" s="255"/>
      <c r="IL188" s="255"/>
      <c r="IM188" s="255"/>
      <c r="IN188" s="255"/>
      <c r="IO188" s="255"/>
      <c r="IP188" s="255"/>
      <c r="IQ188" s="255"/>
      <c r="IR188" s="255"/>
      <c r="IS188" s="255"/>
      <c r="IT188" s="255"/>
      <c r="IU188" s="255"/>
      <c r="IV188" s="255"/>
    </row>
    <row r="189" spans="1:256" ht="22.5" customHeight="1">
      <c r="A189" s="1023"/>
      <c r="B189" s="1023"/>
      <c r="C189" s="277"/>
      <c r="D189" s="26" t="s">
        <v>538</v>
      </c>
      <c r="E189" s="120" t="s">
        <v>1241</v>
      </c>
      <c r="F189" s="28"/>
      <c r="G189" s="276"/>
      <c r="H189" s="243"/>
      <c r="I189" s="276"/>
      <c r="J189" s="26"/>
      <c r="K189" s="276"/>
      <c r="L189" s="276"/>
      <c r="M189" s="276"/>
      <c r="N189" s="276"/>
      <c r="O189" s="276"/>
      <c r="P189" s="276"/>
      <c r="Q189" s="276"/>
      <c r="R189" s="276"/>
      <c r="S189" s="1024"/>
      <c r="T189" s="1024"/>
      <c r="U189" s="1024"/>
      <c r="V189" s="1024"/>
      <c r="W189" s="1024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/>
      <c r="BX189" s="277"/>
      <c r="BY189" s="277"/>
      <c r="BZ189" s="277"/>
      <c r="CA189" s="277"/>
      <c r="CB189" s="277"/>
      <c r="CC189" s="277"/>
      <c r="CD189" s="277"/>
      <c r="CE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/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7"/>
      <c r="DG189" s="277"/>
      <c r="DH189" s="277"/>
      <c r="DI189" s="277"/>
      <c r="DJ189" s="277"/>
      <c r="DK189" s="277"/>
      <c r="DL189" s="277"/>
      <c r="DM189" s="277"/>
      <c r="DN189" s="277"/>
      <c r="DO189" s="277"/>
      <c r="DP189" s="277"/>
      <c r="DQ189" s="277"/>
      <c r="DR189" s="277"/>
      <c r="DS189" s="277"/>
      <c r="DT189" s="277"/>
      <c r="DU189" s="277"/>
      <c r="DV189" s="277"/>
      <c r="DW189" s="277"/>
      <c r="DX189" s="277"/>
      <c r="DY189" s="277"/>
      <c r="DZ189" s="277"/>
      <c r="EA189" s="277"/>
      <c r="EB189" s="277"/>
      <c r="EC189" s="277"/>
      <c r="ED189" s="277"/>
      <c r="EE189" s="277"/>
      <c r="EF189" s="277"/>
      <c r="EG189" s="277"/>
      <c r="EH189" s="277"/>
      <c r="EI189" s="277"/>
      <c r="EJ189" s="277"/>
      <c r="EK189" s="277"/>
      <c r="EL189" s="277"/>
      <c r="EM189" s="277"/>
      <c r="EN189" s="277"/>
      <c r="EO189" s="277"/>
      <c r="EP189" s="277"/>
      <c r="EQ189" s="277"/>
      <c r="ER189" s="277"/>
      <c r="ES189" s="277"/>
      <c r="ET189" s="277"/>
      <c r="EU189" s="277"/>
      <c r="EV189" s="277"/>
      <c r="EW189" s="277"/>
      <c r="EX189" s="277"/>
      <c r="EY189" s="277"/>
      <c r="EZ189" s="277"/>
      <c r="FA189" s="277"/>
      <c r="FB189" s="277"/>
      <c r="FC189" s="277"/>
      <c r="FD189" s="277"/>
      <c r="FE189" s="277"/>
      <c r="FF189" s="277"/>
      <c r="FG189" s="277"/>
      <c r="FH189" s="277"/>
      <c r="FI189" s="277"/>
      <c r="FJ189" s="277"/>
      <c r="FK189" s="277"/>
      <c r="FL189" s="277"/>
      <c r="FM189" s="277"/>
      <c r="FN189" s="277"/>
      <c r="FO189" s="277"/>
      <c r="FP189" s="277"/>
      <c r="FQ189" s="277"/>
      <c r="FR189" s="277"/>
      <c r="FS189" s="277"/>
      <c r="FT189" s="277"/>
      <c r="FU189" s="277"/>
      <c r="FV189" s="277"/>
      <c r="FW189" s="277"/>
      <c r="FX189" s="277"/>
      <c r="FY189" s="277"/>
      <c r="FZ189" s="277"/>
      <c r="GA189" s="277"/>
      <c r="GB189" s="277"/>
      <c r="GC189" s="277"/>
      <c r="GD189" s="277"/>
      <c r="GE189" s="277"/>
      <c r="GF189" s="277"/>
      <c r="GG189" s="277"/>
      <c r="GH189" s="277"/>
      <c r="GI189" s="277"/>
      <c r="GJ189" s="277"/>
      <c r="GK189" s="277"/>
      <c r="GL189" s="277"/>
      <c r="GM189" s="277"/>
      <c r="GN189" s="277"/>
      <c r="GO189" s="277"/>
      <c r="GP189" s="277"/>
      <c r="GQ189" s="277"/>
      <c r="GR189" s="277"/>
      <c r="GS189" s="277"/>
      <c r="GT189" s="277"/>
      <c r="GU189" s="277"/>
      <c r="GV189" s="277"/>
      <c r="GW189" s="277"/>
      <c r="GX189" s="277"/>
      <c r="GY189" s="277"/>
      <c r="GZ189" s="277"/>
      <c r="HA189" s="277"/>
      <c r="HB189" s="277"/>
      <c r="HC189" s="277"/>
      <c r="HD189" s="277"/>
      <c r="HE189" s="277"/>
      <c r="HF189" s="277"/>
      <c r="HG189" s="277"/>
      <c r="HH189" s="277"/>
      <c r="HI189" s="277"/>
      <c r="HJ189" s="277"/>
      <c r="HK189" s="277"/>
      <c r="HL189" s="277"/>
      <c r="HM189" s="277"/>
      <c r="HN189" s="277"/>
      <c r="HO189" s="277"/>
      <c r="HP189" s="277"/>
      <c r="HQ189" s="277"/>
      <c r="HR189" s="277"/>
      <c r="HS189" s="277"/>
      <c r="HT189" s="277"/>
      <c r="HU189" s="277"/>
      <c r="HV189" s="277"/>
      <c r="HW189" s="277"/>
      <c r="HX189" s="277"/>
      <c r="HY189" s="277"/>
      <c r="HZ189" s="277"/>
      <c r="IA189" s="277"/>
      <c r="IB189" s="277"/>
      <c r="IC189" s="277"/>
      <c r="ID189" s="277"/>
      <c r="IE189" s="277"/>
      <c r="IF189" s="277"/>
      <c r="IG189" s="277"/>
      <c r="IH189" s="277"/>
      <c r="II189" s="277"/>
      <c r="IJ189" s="277"/>
      <c r="IK189" s="277"/>
      <c r="IL189" s="277"/>
      <c r="IM189" s="277"/>
      <c r="IN189" s="277"/>
      <c r="IO189" s="277"/>
      <c r="IP189" s="277"/>
      <c r="IQ189" s="277"/>
      <c r="IR189" s="277"/>
      <c r="IS189" s="277"/>
      <c r="IT189" s="277"/>
      <c r="IU189" s="277"/>
      <c r="IV189" s="277"/>
    </row>
    <row r="190" spans="1:256" s="46" customFormat="1" ht="22.5" customHeight="1">
      <c r="A190" s="270"/>
      <c r="B190" s="27"/>
      <c r="C190" s="27"/>
      <c r="E190" s="232" t="s">
        <v>546</v>
      </c>
      <c r="F190" s="255"/>
      <c r="G190" s="268"/>
      <c r="H190" s="268"/>
      <c r="I190" s="31"/>
      <c r="J190" s="27"/>
      <c r="K190" s="31"/>
      <c r="L190" s="31"/>
      <c r="M190" s="31"/>
      <c r="N190" s="31"/>
      <c r="O190" s="31"/>
      <c r="P190" s="31"/>
      <c r="Q190" s="31"/>
      <c r="R190" s="31"/>
      <c r="S190" s="1015"/>
      <c r="T190" s="1015"/>
      <c r="U190" s="1015"/>
      <c r="V190" s="1015"/>
      <c r="W190" s="101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  <c r="FK190" s="255"/>
      <c r="FL190" s="255"/>
      <c r="FM190" s="255"/>
      <c r="FN190" s="255"/>
      <c r="FO190" s="255"/>
      <c r="FP190" s="255"/>
      <c r="FQ190" s="255"/>
      <c r="FR190" s="255"/>
      <c r="FS190" s="255"/>
      <c r="FT190" s="255"/>
      <c r="FU190" s="255"/>
      <c r="FV190" s="255"/>
      <c r="FW190" s="255"/>
      <c r="FX190" s="255"/>
      <c r="FY190" s="255"/>
      <c r="FZ190" s="255"/>
      <c r="GA190" s="255"/>
      <c r="GB190" s="255"/>
      <c r="GC190" s="255"/>
      <c r="GD190" s="255"/>
      <c r="GE190" s="255"/>
      <c r="GF190" s="255"/>
      <c r="GG190" s="255"/>
      <c r="GH190" s="255"/>
      <c r="GI190" s="255"/>
      <c r="GJ190" s="255"/>
      <c r="GK190" s="255"/>
      <c r="GL190" s="255"/>
      <c r="GM190" s="255"/>
      <c r="GN190" s="255"/>
      <c r="GO190" s="255"/>
      <c r="GP190" s="255"/>
      <c r="GQ190" s="255"/>
      <c r="GR190" s="255"/>
      <c r="GS190" s="255"/>
      <c r="GT190" s="255"/>
      <c r="GU190" s="255"/>
      <c r="GV190" s="255"/>
      <c r="GW190" s="255"/>
      <c r="GX190" s="255"/>
      <c r="GY190" s="255"/>
      <c r="GZ190" s="255"/>
      <c r="HA190" s="255"/>
      <c r="HB190" s="255"/>
      <c r="HC190" s="255"/>
      <c r="HD190" s="255"/>
      <c r="HE190" s="255"/>
      <c r="HF190" s="255"/>
      <c r="HG190" s="255"/>
      <c r="HH190" s="255"/>
      <c r="HI190" s="255"/>
      <c r="HJ190" s="255"/>
      <c r="HK190" s="255"/>
      <c r="HL190" s="255"/>
      <c r="HM190" s="255"/>
      <c r="HN190" s="255"/>
      <c r="HO190" s="255"/>
      <c r="HP190" s="255"/>
      <c r="HQ190" s="255"/>
      <c r="HR190" s="255"/>
      <c r="HS190" s="255"/>
      <c r="HT190" s="255"/>
      <c r="HU190" s="255"/>
      <c r="HV190" s="255"/>
      <c r="HW190" s="255"/>
      <c r="HX190" s="255"/>
      <c r="HY190" s="255"/>
      <c r="HZ190" s="255"/>
      <c r="IA190" s="255"/>
      <c r="IB190" s="255"/>
      <c r="IC190" s="255"/>
      <c r="ID190" s="255"/>
      <c r="IE190" s="255"/>
      <c r="IF190" s="255"/>
      <c r="IG190" s="255"/>
      <c r="IH190" s="255"/>
      <c r="II190" s="255"/>
      <c r="IJ190" s="255"/>
      <c r="IK190" s="255"/>
      <c r="IL190" s="255"/>
      <c r="IM190" s="255"/>
      <c r="IN190" s="255"/>
      <c r="IO190" s="255"/>
      <c r="IP190" s="255"/>
      <c r="IQ190" s="255"/>
      <c r="IR190" s="255"/>
      <c r="IS190" s="255"/>
      <c r="IT190" s="255"/>
      <c r="IU190" s="255"/>
      <c r="IV190" s="255"/>
    </row>
    <row r="191" spans="1:256" s="1025" customFormat="1" ht="22.5" customHeight="1">
      <c r="A191" s="270"/>
      <c r="B191" s="27"/>
      <c r="C191" s="27"/>
      <c r="E191" s="4" t="s">
        <v>1366</v>
      </c>
      <c r="F191" s="255"/>
      <c r="G191" s="268"/>
      <c r="H191" s="268"/>
      <c r="I191" s="31"/>
      <c r="J191" s="27"/>
      <c r="K191" s="31"/>
      <c r="L191" s="31"/>
      <c r="M191" s="31"/>
      <c r="N191" s="31"/>
      <c r="O191" s="31"/>
      <c r="P191" s="31"/>
      <c r="Q191" s="31"/>
      <c r="R191" s="31"/>
      <c r="S191" s="1015"/>
      <c r="T191" s="1015"/>
      <c r="U191" s="1015"/>
      <c r="V191" s="1015"/>
      <c r="W191" s="101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B191" s="255"/>
      <c r="BC191" s="255"/>
      <c r="BD191" s="255"/>
      <c r="BE191" s="255"/>
      <c r="BF191" s="255"/>
      <c r="BG191" s="255"/>
      <c r="BH191" s="255"/>
      <c r="BI191" s="255"/>
      <c r="BJ191" s="255"/>
      <c r="BK191" s="255"/>
      <c r="BL191" s="255"/>
      <c r="BM191" s="255"/>
      <c r="BN191" s="255"/>
      <c r="BO191" s="255"/>
      <c r="BP191" s="255"/>
      <c r="BQ191" s="255"/>
      <c r="BR191" s="255"/>
      <c r="BS191" s="255"/>
      <c r="BT191" s="255"/>
      <c r="BU191" s="255"/>
      <c r="BV191" s="255"/>
      <c r="BW191" s="255"/>
      <c r="BX191" s="255"/>
      <c r="BY191" s="255"/>
      <c r="BZ191" s="255"/>
      <c r="CA191" s="255"/>
      <c r="CB191" s="255"/>
      <c r="CC191" s="255"/>
      <c r="CD191" s="255"/>
      <c r="CE191" s="255"/>
      <c r="CF191" s="255"/>
      <c r="CG191" s="255"/>
      <c r="CH191" s="255"/>
      <c r="CI191" s="255"/>
      <c r="CJ191" s="255"/>
      <c r="CK191" s="255"/>
      <c r="CL191" s="255"/>
      <c r="CM191" s="255"/>
      <c r="CN191" s="255"/>
      <c r="CO191" s="255"/>
      <c r="CP191" s="255"/>
      <c r="CQ191" s="255"/>
      <c r="CR191" s="255"/>
      <c r="CS191" s="255"/>
      <c r="CT191" s="255"/>
      <c r="CU191" s="255"/>
      <c r="CV191" s="255"/>
      <c r="CW191" s="255"/>
      <c r="CX191" s="255"/>
      <c r="CY191" s="255"/>
      <c r="CZ191" s="255"/>
      <c r="DA191" s="255"/>
      <c r="DB191" s="255"/>
      <c r="DC191" s="255"/>
      <c r="DD191" s="255"/>
      <c r="DE191" s="255"/>
      <c r="DF191" s="255"/>
      <c r="DG191" s="255"/>
      <c r="DH191" s="255"/>
      <c r="DI191" s="255"/>
      <c r="DJ191" s="255"/>
      <c r="DK191" s="255"/>
      <c r="DL191" s="255"/>
      <c r="DM191" s="255"/>
      <c r="DN191" s="255"/>
      <c r="DO191" s="255"/>
      <c r="DP191" s="255"/>
      <c r="DQ191" s="255"/>
      <c r="DR191" s="255"/>
      <c r="DS191" s="255"/>
      <c r="DT191" s="255"/>
      <c r="DU191" s="255"/>
      <c r="DV191" s="255"/>
      <c r="DW191" s="255"/>
      <c r="DX191" s="255"/>
      <c r="DY191" s="255"/>
      <c r="DZ191" s="255"/>
      <c r="EA191" s="255"/>
      <c r="EB191" s="255"/>
      <c r="EC191" s="255"/>
      <c r="ED191" s="255"/>
      <c r="EE191" s="255"/>
      <c r="EF191" s="255"/>
      <c r="EG191" s="255"/>
      <c r="EH191" s="255"/>
      <c r="EI191" s="255"/>
      <c r="EJ191" s="255"/>
      <c r="EK191" s="255"/>
      <c r="EL191" s="255"/>
      <c r="EM191" s="255"/>
      <c r="EN191" s="255"/>
      <c r="EO191" s="255"/>
      <c r="EP191" s="255"/>
      <c r="EQ191" s="255"/>
      <c r="ER191" s="255"/>
      <c r="ES191" s="255"/>
      <c r="ET191" s="255"/>
      <c r="EU191" s="255"/>
      <c r="EV191" s="255"/>
      <c r="EW191" s="255"/>
      <c r="EX191" s="255"/>
      <c r="EY191" s="255"/>
      <c r="EZ191" s="255"/>
      <c r="FA191" s="255"/>
      <c r="FB191" s="255"/>
      <c r="FC191" s="255"/>
      <c r="FD191" s="255"/>
      <c r="FE191" s="255"/>
      <c r="FF191" s="255"/>
      <c r="FG191" s="255"/>
      <c r="FH191" s="255"/>
      <c r="FI191" s="255"/>
      <c r="FJ191" s="255"/>
      <c r="FK191" s="255"/>
      <c r="FL191" s="255"/>
      <c r="FM191" s="255"/>
      <c r="FN191" s="255"/>
      <c r="FO191" s="255"/>
      <c r="FP191" s="255"/>
      <c r="FQ191" s="255"/>
      <c r="FR191" s="255"/>
      <c r="FS191" s="255"/>
      <c r="FT191" s="255"/>
      <c r="FU191" s="255"/>
      <c r="FV191" s="255"/>
      <c r="FW191" s="255"/>
      <c r="FX191" s="255"/>
      <c r="FY191" s="255"/>
      <c r="FZ191" s="255"/>
      <c r="GA191" s="255"/>
      <c r="GB191" s="255"/>
      <c r="GC191" s="255"/>
      <c r="GD191" s="255"/>
      <c r="GE191" s="255"/>
      <c r="GF191" s="255"/>
      <c r="GG191" s="255"/>
      <c r="GH191" s="255"/>
      <c r="GI191" s="255"/>
      <c r="GJ191" s="255"/>
      <c r="GK191" s="255"/>
      <c r="GL191" s="255"/>
      <c r="GM191" s="255"/>
      <c r="GN191" s="255"/>
      <c r="GO191" s="255"/>
      <c r="GP191" s="255"/>
      <c r="GQ191" s="255"/>
      <c r="GR191" s="255"/>
      <c r="GS191" s="255"/>
      <c r="GT191" s="255"/>
      <c r="GU191" s="255"/>
      <c r="GV191" s="255"/>
      <c r="GW191" s="255"/>
      <c r="GX191" s="255"/>
      <c r="GY191" s="255"/>
      <c r="GZ191" s="255"/>
      <c r="HA191" s="255"/>
      <c r="HB191" s="255"/>
      <c r="HC191" s="255"/>
      <c r="HD191" s="255"/>
      <c r="HE191" s="255"/>
      <c r="HF191" s="255"/>
      <c r="HG191" s="255"/>
      <c r="HH191" s="255"/>
      <c r="HI191" s="255"/>
      <c r="HJ191" s="255"/>
      <c r="HK191" s="255"/>
      <c r="HL191" s="255"/>
      <c r="HM191" s="255"/>
      <c r="HN191" s="255"/>
      <c r="HO191" s="255"/>
      <c r="HP191" s="255"/>
      <c r="HQ191" s="255"/>
      <c r="HR191" s="255"/>
      <c r="HS191" s="255"/>
      <c r="HT191" s="255"/>
      <c r="HU191" s="255"/>
      <c r="HV191" s="255"/>
      <c r="HW191" s="255"/>
      <c r="HX191" s="255"/>
      <c r="HY191" s="255"/>
      <c r="HZ191" s="255"/>
      <c r="IA191" s="255"/>
      <c r="IB191" s="255"/>
      <c r="IC191" s="255"/>
      <c r="ID191" s="255"/>
      <c r="IE191" s="255"/>
      <c r="IF191" s="255"/>
      <c r="IG191" s="255"/>
      <c r="IH191" s="255"/>
      <c r="II191" s="255"/>
      <c r="IJ191" s="255"/>
      <c r="IK191" s="255"/>
      <c r="IL191" s="255"/>
      <c r="IM191" s="255"/>
      <c r="IN191" s="255"/>
      <c r="IO191" s="255"/>
      <c r="IP191" s="255"/>
      <c r="IQ191" s="255"/>
      <c r="IR191" s="255"/>
      <c r="IS191" s="255"/>
      <c r="IT191" s="255"/>
      <c r="IU191" s="255"/>
      <c r="IV191" s="255"/>
    </row>
    <row r="192" spans="1:256" s="1025" customFormat="1" ht="22.5" customHeight="1">
      <c r="A192" s="270"/>
      <c r="B192" s="4" t="s">
        <v>1367</v>
      </c>
      <c r="C192" s="27"/>
      <c r="D192" s="268"/>
      <c r="E192" s="26"/>
      <c r="F192" s="273"/>
      <c r="G192" s="268"/>
      <c r="H192" s="268"/>
      <c r="I192" s="31"/>
      <c r="J192" s="27"/>
      <c r="K192" s="31"/>
      <c r="L192" s="31"/>
      <c r="M192" s="31"/>
      <c r="N192" s="31"/>
      <c r="O192" s="31"/>
      <c r="P192" s="31"/>
      <c r="Q192" s="31"/>
      <c r="R192" s="31"/>
      <c r="S192" s="1015"/>
      <c r="T192" s="1015"/>
      <c r="U192" s="1015"/>
      <c r="V192" s="1015"/>
      <c r="W192" s="101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5"/>
      <c r="BW192" s="255"/>
      <c r="BX192" s="255"/>
      <c r="BY192" s="255"/>
      <c r="BZ192" s="255"/>
      <c r="CA192" s="255"/>
      <c r="CB192" s="255"/>
      <c r="CC192" s="255"/>
      <c r="CD192" s="255"/>
      <c r="CE192" s="255"/>
      <c r="CF192" s="255"/>
      <c r="CG192" s="255"/>
      <c r="CH192" s="255"/>
      <c r="CI192" s="255"/>
      <c r="CJ192" s="255"/>
      <c r="CK192" s="255"/>
      <c r="CL192" s="255"/>
      <c r="CM192" s="255"/>
      <c r="CN192" s="255"/>
      <c r="CO192" s="255"/>
      <c r="CP192" s="255"/>
      <c r="CQ192" s="255"/>
      <c r="CR192" s="255"/>
      <c r="CS192" s="255"/>
      <c r="CT192" s="255"/>
      <c r="CU192" s="255"/>
      <c r="CV192" s="255"/>
      <c r="CW192" s="255"/>
      <c r="CX192" s="255"/>
      <c r="CY192" s="255"/>
      <c r="CZ192" s="255"/>
      <c r="DA192" s="255"/>
      <c r="DB192" s="255"/>
      <c r="DC192" s="255"/>
      <c r="DD192" s="255"/>
      <c r="DE192" s="255"/>
      <c r="DF192" s="255"/>
      <c r="DG192" s="255"/>
      <c r="DH192" s="255"/>
      <c r="DI192" s="255"/>
      <c r="DJ192" s="255"/>
      <c r="DK192" s="255"/>
      <c r="DL192" s="255"/>
      <c r="DM192" s="255"/>
      <c r="DN192" s="255"/>
      <c r="DO192" s="255"/>
      <c r="DP192" s="255"/>
      <c r="DQ192" s="255"/>
      <c r="DR192" s="255"/>
      <c r="DS192" s="255"/>
      <c r="DT192" s="255"/>
      <c r="DU192" s="255"/>
      <c r="DV192" s="255"/>
      <c r="DW192" s="255"/>
      <c r="DX192" s="255"/>
      <c r="DY192" s="255"/>
      <c r="DZ192" s="255"/>
      <c r="EA192" s="255"/>
      <c r="EB192" s="255"/>
      <c r="EC192" s="255"/>
      <c r="ED192" s="255"/>
      <c r="EE192" s="255"/>
      <c r="EF192" s="255"/>
      <c r="EG192" s="255"/>
      <c r="EH192" s="255"/>
      <c r="EI192" s="255"/>
      <c r="EJ192" s="255"/>
      <c r="EK192" s="255"/>
      <c r="EL192" s="255"/>
      <c r="EM192" s="255"/>
      <c r="EN192" s="255"/>
      <c r="EO192" s="255"/>
      <c r="EP192" s="255"/>
      <c r="EQ192" s="255"/>
      <c r="ER192" s="255"/>
      <c r="ES192" s="255"/>
      <c r="ET192" s="255"/>
      <c r="EU192" s="255"/>
      <c r="EV192" s="255"/>
      <c r="EW192" s="255"/>
      <c r="EX192" s="255"/>
      <c r="EY192" s="255"/>
      <c r="EZ192" s="255"/>
      <c r="FA192" s="255"/>
      <c r="FB192" s="255"/>
      <c r="FC192" s="255"/>
      <c r="FD192" s="255"/>
      <c r="FE192" s="255"/>
      <c r="FF192" s="255"/>
      <c r="FG192" s="255"/>
      <c r="FH192" s="255"/>
      <c r="FI192" s="255"/>
      <c r="FJ192" s="255"/>
      <c r="FK192" s="255"/>
      <c r="FL192" s="255"/>
      <c r="FM192" s="255"/>
      <c r="FN192" s="255"/>
      <c r="FO192" s="255"/>
      <c r="FP192" s="255"/>
      <c r="FQ192" s="255"/>
      <c r="FR192" s="255"/>
      <c r="FS192" s="255"/>
      <c r="FT192" s="255"/>
      <c r="FU192" s="255"/>
      <c r="FV192" s="255"/>
      <c r="FW192" s="255"/>
      <c r="FX192" s="255"/>
      <c r="FY192" s="255"/>
      <c r="FZ192" s="255"/>
      <c r="GA192" s="255"/>
      <c r="GB192" s="255"/>
      <c r="GC192" s="255"/>
      <c r="GD192" s="255"/>
      <c r="GE192" s="255"/>
      <c r="GF192" s="255"/>
      <c r="GG192" s="255"/>
      <c r="GH192" s="255"/>
      <c r="GI192" s="255"/>
      <c r="GJ192" s="255"/>
      <c r="GK192" s="255"/>
      <c r="GL192" s="255"/>
      <c r="GM192" s="255"/>
      <c r="GN192" s="255"/>
      <c r="GO192" s="255"/>
      <c r="GP192" s="255"/>
      <c r="GQ192" s="255"/>
      <c r="GR192" s="255"/>
      <c r="GS192" s="255"/>
      <c r="GT192" s="255"/>
      <c r="GU192" s="255"/>
      <c r="GV192" s="255"/>
      <c r="GW192" s="255"/>
      <c r="GX192" s="255"/>
      <c r="GY192" s="255"/>
      <c r="GZ192" s="255"/>
      <c r="HA192" s="255"/>
      <c r="HB192" s="255"/>
      <c r="HC192" s="255"/>
      <c r="HD192" s="255"/>
      <c r="HE192" s="255"/>
      <c r="HF192" s="255"/>
      <c r="HG192" s="255"/>
      <c r="HH192" s="255"/>
      <c r="HI192" s="255"/>
      <c r="HJ192" s="255"/>
      <c r="HK192" s="255"/>
      <c r="HL192" s="255"/>
      <c r="HM192" s="255"/>
      <c r="HN192" s="255"/>
      <c r="HO192" s="255"/>
      <c r="HP192" s="255"/>
      <c r="HQ192" s="255"/>
      <c r="HR192" s="255"/>
      <c r="HS192" s="255"/>
      <c r="HT192" s="255"/>
      <c r="HU192" s="255"/>
      <c r="HV192" s="255"/>
      <c r="HW192" s="255"/>
      <c r="HX192" s="255"/>
      <c r="HY192" s="255"/>
      <c r="HZ192" s="255"/>
      <c r="IA192" s="255"/>
      <c r="IB192" s="255"/>
      <c r="IC192" s="255"/>
      <c r="ID192" s="255"/>
      <c r="IE192" s="255"/>
      <c r="IF192" s="255"/>
      <c r="IG192" s="255"/>
      <c r="IH192" s="255"/>
      <c r="II192" s="255"/>
      <c r="IJ192" s="255"/>
      <c r="IK192" s="255"/>
      <c r="IL192" s="255"/>
      <c r="IM192" s="255"/>
      <c r="IN192" s="255"/>
      <c r="IO192" s="255"/>
      <c r="IP192" s="255"/>
      <c r="IQ192" s="255"/>
      <c r="IR192" s="255"/>
      <c r="IS192" s="255"/>
      <c r="IT192" s="255"/>
      <c r="IU192" s="255"/>
      <c r="IV192" s="255"/>
    </row>
    <row r="193" spans="1:256" s="1025" customFormat="1" ht="22.5" customHeight="1">
      <c r="A193" s="270"/>
      <c r="B193" s="4" t="s">
        <v>1372</v>
      </c>
      <c r="C193" s="27"/>
      <c r="D193" s="268"/>
      <c r="E193" s="26"/>
      <c r="F193" s="273"/>
      <c r="G193" s="268"/>
      <c r="H193" s="268"/>
      <c r="I193" s="31"/>
      <c r="J193" s="27"/>
      <c r="K193" s="31"/>
      <c r="L193" s="31"/>
      <c r="M193" s="31"/>
      <c r="N193" s="31"/>
      <c r="O193" s="31"/>
      <c r="P193" s="31"/>
      <c r="Q193" s="31"/>
      <c r="R193" s="31"/>
      <c r="S193" s="1015"/>
      <c r="T193" s="1015"/>
      <c r="U193" s="1015"/>
      <c r="V193" s="1015"/>
      <c r="W193" s="101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  <c r="BJ193" s="255"/>
      <c r="BK193" s="255"/>
      <c r="BL193" s="255"/>
      <c r="BM193" s="255"/>
      <c r="BN193" s="255"/>
      <c r="BO193" s="255"/>
      <c r="BP193" s="255"/>
      <c r="BQ193" s="255"/>
      <c r="BR193" s="255"/>
      <c r="BS193" s="255"/>
      <c r="BT193" s="255"/>
      <c r="BU193" s="255"/>
      <c r="BV193" s="255"/>
      <c r="BW193" s="255"/>
      <c r="BX193" s="255"/>
      <c r="BY193" s="255"/>
      <c r="BZ193" s="255"/>
      <c r="CA193" s="255"/>
      <c r="CB193" s="255"/>
      <c r="CC193" s="255"/>
      <c r="CD193" s="255"/>
      <c r="CE193" s="255"/>
      <c r="CF193" s="255"/>
      <c r="CG193" s="255"/>
      <c r="CH193" s="255"/>
      <c r="CI193" s="255"/>
      <c r="CJ193" s="255"/>
      <c r="CK193" s="255"/>
      <c r="CL193" s="255"/>
      <c r="CM193" s="255"/>
      <c r="CN193" s="255"/>
      <c r="CO193" s="255"/>
      <c r="CP193" s="255"/>
      <c r="CQ193" s="255"/>
      <c r="CR193" s="255"/>
      <c r="CS193" s="255"/>
      <c r="CT193" s="255"/>
      <c r="CU193" s="255"/>
      <c r="CV193" s="255"/>
      <c r="CW193" s="255"/>
      <c r="CX193" s="255"/>
      <c r="CY193" s="255"/>
      <c r="CZ193" s="255"/>
      <c r="DA193" s="255"/>
      <c r="DB193" s="255"/>
      <c r="DC193" s="255"/>
      <c r="DD193" s="255"/>
      <c r="DE193" s="255"/>
      <c r="DF193" s="255"/>
      <c r="DG193" s="255"/>
      <c r="DH193" s="255"/>
      <c r="DI193" s="255"/>
      <c r="DJ193" s="255"/>
      <c r="DK193" s="255"/>
      <c r="DL193" s="255"/>
      <c r="DM193" s="255"/>
      <c r="DN193" s="255"/>
      <c r="DO193" s="255"/>
      <c r="DP193" s="255"/>
      <c r="DQ193" s="255"/>
      <c r="DR193" s="255"/>
      <c r="DS193" s="255"/>
      <c r="DT193" s="255"/>
      <c r="DU193" s="255"/>
      <c r="DV193" s="255"/>
      <c r="DW193" s="255"/>
      <c r="DX193" s="255"/>
      <c r="DY193" s="255"/>
      <c r="DZ193" s="255"/>
      <c r="EA193" s="255"/>
      <c r="EB193" s="255"/>
      <c r="EC193" s="255"/>
      <c r="ED193" s="255"/>
      <c r="EE193" s="255"/>
      <c r="EF193" s="255"/>
      <c r="EG193" s="255"/>
      <c r="EH193" s="255"/>
      <c r="EI193" s="255"/>
      <c r="EJ193" s="255"/>
      <c r="EK193" s="255"/>
      <c r="EL193" s="255"/>
      <c r="EM193" s="255"/>
      <c r="EN193" s="255"/>
      <c r="EO193" s="255"/>
      <c r="EP193" s="255"/>
      <c r="EQ193" s="255"/>
      <c r="ER193" s="255"/>
      <c r="ES193" s="255"/>
      <c r="ET193" s="255"/>
      <c r="EU193" s="255"/>
      <c r="EV193" s="255"/>
      <c r="EW193" s="255"/>
      <c r="EX193" s="255"/>
      <c r="EY193" s="255"/>
      <c r="EZ193" s="255"/>
      <c r="FA193" s="255"/>
      <c r="FB193" s="255"/>
      <c r="FC193" s="255"/>
      <c r="FD193" s="255"/>
      <c r="FE193" s="255"/>
      <c r="FF193" s="255"/>
      <c r="FG193" s="255"/>
      <c r="FH193" s="255"/>
      <c r="FI193" s="255"/>
      <c r="FJ193" s="255"/>
      <c r="FK193" s="255"/>
      <c r="FL193" s="255"/>
      <c r="FM193" s="255"/>
      <c r="FN193" s="255"/>
      <c r="FO193" s="255"/>
      <c r="FP193" s="255"/>
      <c r="FQ193" s="255"/>
      <c r="FR193" s="255"/>
      <c r="FS193" s="255"/>
      <c r="FT193" s="255"/>
      <c r="FU193" s="255"/>
      <c r="FV193" s="255"/>
      <c r="FW193" s="255"/>
      <c r="FX193" s="255"/>
      <c r="FY193" s="255"/>
      <c r="FZ193" s="255"/>
      <c r="GA193" s="255"/>
      <c r="GB193" s="255"/>
      <c r="GC193" s="255"/>
      <c r="GD193" s="255"/>
      <c r="GE193" s="255"/>
      <c r="GF193" s="255"/>
      <c r="GG193" s="255"/>
      <c r="GH193" s="255"/>
      <c r="GI193" s="255"/>
      <c r="GJ193" s="255"/>
      <c r="GK193" s="255"/>
      <c r="GL193" s="255"/>
      <c r="GM193" s="255"/>
      <c r="GN193" s="255"/>
      <c r="GO193" s="255"/>
      <c r="GP193" s="255"/>
      <c r="GQ193" s="255"/>
      <c r="GR193" s="255"/>
      <c r="GS193" s="255"/>
      <c r="GT193" s="255"/>
      <c r="GU193" s="255"/>
      <c r="GV193" s="255"/>
      <c r="GW193" s="255"/>
      <c r="GX193" s="255"/>
      <c r="GY193" s="255"/>
      <c r="GZ193" s="255"/>
      <c r="HA193" s="255"/>
      <c r="HB193" s="255"/>
      <c r="HC193" s="255"/>
      <c r="HD193" s="255"/>
      <c r="HE193" s="255"/>
      <c r="HF193" s="255"/>
      <c r="HG193" s="255"/>
      <c r="HH193" s="255"/>
      <c r="HI193" s="255"/>
      <c r="HJ193" s="255"/>
      <c r="HK193" s="255"/>
      <c r="HL193" s="255"/>
      <c r="HM193" s="255"/>
      <c r="HN193" s="255"/>
      <c r="HO193" s="255"/>
      <c r="HP193" s="255"/>
      <c r="HQ193" s="255"/>
      <c r="HR193" s="255"/>
      <c r="HS193" s="255"/>
      <c r="HT193" s="255"/>
      <c r="HU193" s="255"/>
      <c r="HV193" s="255"/>
      <c r="HW193" s="255"/>
      <c r="HX193" s="255"/>
      <c r="HY193" s="255"/>
      <c r="HZ193" s="255"/>
      <c r="IA193" s="255"/>
      <c r="IB193" s="255"/>
      <c r="IC193" s="255"/>
      <c r="ID193" s="255"/>
      <c r="IE193" s="255"/>
      <c r="IF193" s="255"/>
      <c r="IG193" s="255"/>
      <c r="IH193" s="255"/>
      <c r="II193" s="255"/>
      <c r="IJ193" s="255"/>
      <c r="IK193" s="255"/>
      <c r="IL193" s="255"/>
      <c r="IM193" s="255"/>
      <c r="IN193" s="255"/>
      <c r="IO193" s="255"/>
      <c r="IP193" s="255"/>
      <c r="IQ193" s="255"/>
      <c r="IR193" s="255"/>
      <c r="IS193" s="255"/>
      <c r="IT193" s="255"/>
      <c r="IU193" s="255"/>
      <c r="IV193" s="255"/>
    </row>
    <row r="194" spans="1:256" s="1025" customFormat="1" ht="22.5" customHeight="1">
      <c r="A194" s="270"/>
      <c r="B194" s="4" t="s">
        <v>1368</v>
      </c>
      <c r="C194" s="27"/>
      <c r="D194" s="268"/>
      <c r="E194" s="27"/>
      <c r="F194" s="273"/>
      <c r="G194" s="27"/>
      <c r="H194" s="268"/>
      <c r="I194" s="268"/>
      <c r="J194" s="27"/>
      <c r="K194" s="31"/>
      <c r="L194" s="31"/>
      <c r="M194" s="31"/>
      <c r="N194" s="31"/>
      <c r="O194" s="31"/>
      <c r="P194" s="31"/>
      <c r="Q194" s="31"/>
      <c r="R194" s="31"/>
      <c r="S194" s="1015"/>
      <c r="T194" s="1015"/>
      <c r="U194" s="1015"/>
      <c r="V194" s="1015"/>
      <c r="W194" s="101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  <c r="BJ194" s="255"/>
      <c r="BK194" s="255"/>
      <c r="BL194" s="255"/>
      <c r="BM194" s="255"/>
      <c r="BN194" s="255"/>
      <c r="BO194" s="255"/>
      <c r="BP194" s="255"/>
      <c r="BQ194" s="255"/>
      <c r="BR194" s="255"/>
      <c r="BS194" s="255"/>
      <c r="BT194" s="255"/>
      <c r="BU194" s="255"/>
      <c r="BV194" s="255"/>
      <c r="BW194" s="255"/>
      <c r="BX194" s="255"/>
      <c r="BY194" s="255"/>
      <c r="BZ194" s="255"/>
      <c r="CA194" s="255"/>
      <c r="CB194" s="255"/>
      <c r="CC194" s="255"/>
      <c r="CD194" s="255"/>
      <c r="CE194" s="255"/>
      <c r="CF194" s="255"/>
      <c r="CG194" s="255"/>
      <c r="CH194" s="255"/>
      <c r="CI194" s="255"/>
      <c r="CJ194" s="255"/>
      <c r="CK194" s="255"/>
      <c r="CL194" s="255"/>
      <c r="CM194" s="255"/>
      <c r="CN194" s="255"/>
      <c r="CO194" s="255"/>
      <c r="CP194" s="255"/>
      <c r="CQ194" s="255"/>
      <c r="CR194" s="255"/>
      <c r="CS194" s="255"/>
      <c r="CT194" s="255"/>
      <c r="CU194" s="255"/>
      <c r="CV194" s="255"/>
      <c r="CW194" s="255"/>
      <c r="CX194" s="255"/>
      <c r="CY194" s="255"/>
      <c r="CZ194" s="255"/>
      <c r="DA194" s="255"/>
      <c r="DB194" s="255"/>
      <c r="DC194" s="255"/>
      <c r="DD194" s="255"/>
      <c r="DE194" s="255"/>
      <c r="DF194" s="255"/>
      <c r="DG194" s="255"/>
      <c r="DH194" s="255"/>
      <c r="DI194" s="255"/>
      <c r="DJ194" s="255"/>
      <c r="DK194" s="255"/>
      <c r="DL194" s="255"/>
      <c r="DM194" s="255"/>
      <c r="DN194" s="255"/>
      <c r="DO194" s="255"/>
      <c r="DP194" s="255"/>
      <c r="DQ194" s="255"/>
      <c r="DR194" s="255"/>
      <c r="DS194" s="255"/>
      <c r="DT194" s="255"/>
      <c r="DU194" s="255"/>
      <c r="DV194" s="255"/>
      <c r="DW194" s="255"/>
      <c r="DX194" s="255"/>
      <c r="DY194" s="255"/>
      <c r="DZ194" s="255"/>
      <c r="EA194" s="255"/>
      <c r="EB194" s="255"/>
      <c r="EC194" s="255"/>
      <c r="ED194" s="255"/>
      <c r="EE194" s="255"/>
      <c r="EF194" s="255"/>
      <c r="EG194" s="255"/>
      <c r="EH194" s="255"/>
      <c r="EI194" s="255"/>
      <c r="EJ194" s="255"/>
      <c r="EK194" s="255"/>
      <c r="EL194" s="255"/>
      <c r="EM194" s="255"/>
      <c r="EN194" s="255"/>
      <c r="EO194" s="255"/>
      <c r="EP194" s="255"/>
      <c r="EQ194" s="255"/>
      <c r="ER194" s="255"/>
      <c r="ES194" s="255"/>
      <c r="ET194" s="255"/>
      <c r="EU194" s="255"/>
      <c r="EV194" s="255"/>
      <c r="EW194" s="255"/>
      <c r="EX194" s="255"/>
      <c r="EY194" s="255"/>
      <c r="EZ194" s="255"/>
      <c r="FA194" s="255"/>
      <c r="FB194" s="255"/>
      <c r="FC194" s="255"/>
      <c r="FD194" s="255"/>
      <c r="FE194" s="255"/>
      <c r="FF194" s="255"/>
      <c r="FG194" s="255"/>
      <c r="FH194" s="255"/>
      <c r="FI194" s="255"/>
      <c r="FJ194" s="255"/>
      <c r="FK194" s="255"/>
      <c r="FL194" s="255"/>
      <c r="FM194" s="255"/>
      <c r="FN194" s="255"/>
      <c r="FO194" s="255"/>
      <c r="FP194" s="255"/>
      <c r="FQ194" s="255"/>
      <c r="FR194" s="255"/>
      <c r="FS194" s="255"/>
      <c r="FT194" s="255"/>
      <c r="FU194" s="255"/>
      <c r="FV194" s="255"/>
      <c r="FW194" s="255"/>
      <c r="FX194" s="255"/>
      <c r="FY194" s="255"/>
      <c r="FZ194" s="255"/>
      <c r="GA194" s="255"/>
      <c r="GB194" s="255"/>
      <c r="GC194" s="255"/>
      <c r="GD194" s="255"/>
      <c r="GE194" s="255"/>
      <c r="GF194" s="255"/>
      <c r="GG194" s="255"/>
      <c r="GH194" s="255"/>
      <c r="GI194" s="255"/>
      <c r="GJ194" s="255"/>
      <c r="GK194" s="255"/>
      <c r="GL194" s="255"/>
      <c r="GM194" s="255"/>
      <c r="GN194" s="255"/>
      <c r="GO194" s="255"/>
      <c r="GP194" s="255"/>
      <c r="GQ194" s="255"/>
      <c r="GR194" s="255"/>
      <c r="GS194" s="255"/>
      <c r="GT194" s="255"/>
      <c r="GU194" s="255"/>
      <c r="GV194" s="255"/>
      <c r="GW194" s="255"/>
      <c r="GX194" s="255"/>
      <c r="GY194" s="255"/>
      <c r="GZ194" s="255"/>
      <c r="HA194" s="255"/>
      <c r="HB194" s="255"/>
      <c r="HC194" s="255"/>
      <c r="HD194" s="255"/>
      <c r="HE194" s="255"/>
      <c r="HF194" s="255"/>
      <c r="HG194" s="255"/>
      <c r="HH194" s="255"/>
      <c r="HI194" s="255"/>
      <c r="HJ194" s="255"/>
      <c r="HK194" s="255"/>
      <c r="HL194" s="255"/>
      <c r="HM194" s="255"/>
      <c r="HN194" s="255"/>
      <c r="HO194" s="255"/>
      <c r="HP194" s="255"/>
      <c r="HQ194" s="255"/>
      <c r="HR194" s="255"/>
      <c r="HS194" s="255"/>
      <c r="HT194" s="255"/>
      <c r="HU194" s="255"/>
      <c r="HV194" s="255"/>
      <c r="HW194" s="255"/>
      <c r="HX194" s="255"/>
      <c r="HY194" s="255"/>
      <c r="HZ194" s="255"/>
      <c r="IA194" s="255"/>
      <c r="IB194" s="255"/>
      <c r="IC194" s="255"/>
      <c r="ID194" s="255"/>
      <c r="IE194" s="255"/>
      <c r="IF194" s="255"/>
      <c r="IG194" s="255"/>
      <c r="IH194" s="255"/>
      <c r="II194" s="255"/>
      <c r="IJ194" s="255"/>
      <c r="IK194" s="255"/>
      <c r="IL194" s="255"/>
      <c r="IM194" s="255"/>
      <c r="IN194" s="255"/>
      <c r="IO194" s="255"/>
      <c r="IP194" s="255"/>
      <c r="IQ194" s="255"/>
      <c r="IR194" s="255"/>
      <c r="IS194" s="255"/>
      <c r="IT194" s="255"/>
      <c r="IU194" s="255"/>
      <c r="IV194" s="255"/>
    </row>
    <row r="195" spans="1:256" s="1025" customFormat="1" ht="22.5" customHeight="1">
      <c r="A195" s="270"/>
      <c r="B195" s="4" t="s">
        <v>548</v>
      </c>
      <c r="C195" s="27"/>
      <c r="D195" s="268"/>
      <c r="E195" s="27"/>
      <c r="F195" s="273"/>
      <c r="G195" s="27"/>
      <c r="H195" s="268"/>
      <c r="I195" s="268"/>
      <c r="J195" s="27"/>
      <c r="K195" s="31"/>
      <c r="L195" s="31"/>
      <c r="M195" s="31"/>
      <c r="N195" s="31"/>
      <c r="O195" s="31"/>
      <c r="P195" s="31"/>
      <c r="Q195" s="31"/>
      <c r="R195" s="31"/>
      <c r="S195" s="1015"/>
      <c r="T195" s="1015"/>
      <c r="U195" s="1015"/>
      <c r="V195" s="1015"/>
      <c r="W195" s="101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  <c r="BJ195" s="255"/>
      <c r="BK195" s="255"/>
      <c r="BL195" s="255"/>
      <c r="BM195" s="255"/>
      <c r="BN195" s="255"/>
      <c r="BO195" s="255"/>
      <c r="BP195" s="255"/>
      <c r="BQ195" s="255"/>
      <c r="BR195" s="255"/>
      <c r="BS195" s="255"/>
      <c r="BT195" s="255"/>
      <c r="BU195" s="255"/>
      <c r="BV195" s="255"/>
      <c r="BW195" s="255"/>
      <c r="BX195" s="255"/>
      <c r="BY195" s="255"/>
      <c r="BZ195" s="255"/>
      <c r="CA195" s="255"/>
      <c r="CB195" s="255"/>
      <c r="CC195" s="255"/>
      <c r="CD195" s="255"/>
      <c r="CE195" s="255"/>
      <c r="CF195" s="255"/>
      <c r="CG195" s="255"/>
      <c r="CH195" s="255"/>
      <c r="CI195" s="255"/>
      <c r="CJ195" s="255"/>
      <c r="CK195" s="255"/>
      <c r="CL195" s="255"/>
      <c r="CM195" s="255"/>
      <c r="CN195" s="255"/>
      <c r="CO195" s="255"/>
      <c r="CP195" s="255"/>
      <c r="CQ195" s="255"/>
      <c r="CR195" s="255"/>
      <c r="CS195" s="255"/>
      <c r="CT195" s="255"/>
      <c r="CU195" s="255"/>
      <c r="CV195" s="255"/>
      <c r="CW195" s="255"/>
      <c r="CX195" s="255"/>
      <c r="CY195" s="255"/>
      <c r="CZ195" s="255"/>
      <c r="DA195" s="255"/>
      <c r="DB195" s="255"/>
      <c r="DC195" s="255"/>
      <c r="DD195" s="255"/>
      <c r="DE195" s="255"/>
      <c r="DF195" s="255"/>
      <c r="DG195" s="255"/>
      <c r="DH195" s="255"/>
      <c r="DI195" s="255"/>
      <c r="DJ195" s="255"/>
      <c r="DK195" s="255"/>
      <c r="DL195" s="255"/>
      <c r="DM195" s="255"/>
      <c r="DN195" s="255"/>
      <c r="DO195" s="255"/>
      <c r="DP195" s="255"/>
      <c r="DQ195" s="255"/>
      <c r="DR195" s="255"/>
      <c r="DS195" s="255"/>
      <c r="DT195" s="255"/>
      <c r="DU195" s="255"/>
      <c r="DV195" s="255"/>
      <c r="DW195" s="255"/>
      <c r="DX195" s="255"/>
      <c r="DY195" s="255"/>
      <c r="DZ195" s="255"/>
      <c r="EA195" s="255"/>
      <c r="EB195" s="255"/>
      <c r="EC195" s="255"/>
      <c r="ED195" s="255"/>
      <c r="EE195" s="255"/>
      <c r="EF195" s="255"/>
      <c r="EG195" s="255"/>
      <c r="EH195" s="255"/>
      <c r="EI195" s="255"/>
      <c r="EJ195" s="255"/>
      <c r="EK195" s="255"/>
      <c r="EL195" s="255"/>
      <c r="EM195" s="255"/>
      <c r="EN195" s="255"/>
      <c r="EO195" s="255"/>
      <c r="EP195" s="255"/>
      <c r="EQ195" s="255"/>
      <c r="ER195" s="255"/>
      <c r="ES195" s="255"/>
      <c r="ET195" s="255"/>
      <c r="EU195" s="255"/>
      <c r="EV195" s="255"/>
      <c r="EW195" s="255"/>
      <c r="EX195" s="255"/>
      <c r="EY195" s="255"/>
      <c r="EZ195" s="255"/>
      <c r="FA195" s="255"/>
      <c r="FB195" s="255"/>
      <c r="FC195" s="255"/>
      <c r="FD195" s="255"/>
      <c r="FE195" s="255"/>
      <c r="FF195" s="255"/>
      <c r="FG195" s="255"/>
      <c r="FH195" s="255"/>
      <c r="FI195" s="255"/>
      <c r="FJ195" s="255"/>
      <c r="FK195" s="255"/>
      <c r="FL195" s="255"/>
      <c r="FM195" s="255"/>
      <c r="FN195" s="255"/>
      <c r="FO195" s="255"/>
      <c r="FP195" s="255"/>
      <c r="FQ195" s="255"/>
      <c r="FR195" s="255"/>
      <c r="FS195" s="255"/>
      <c r="FT195" s="255"/>
      <c r="FU195" s="255"/>
      <c r="FV195" s="255"/>
      <c r="FW195" s="255"/>
      <c r="FX195" s="255"/>
      <c r="FY195" s="255"/>
      <c r="FZ195" s="255"/>
      <c r="GA195" s="255"/>
      <c r="GB195" s="255"/>
      <c r="GC195" s="255"/>
      <c r="GD195" s="255"/>
      <c r="GE195" s="255"/>
      <c r="GF195" s="255"/>
      <c r="GG195" s="255"/>
      <c r="GH195" s="255"/>
      <c r="GI195" s="255"/>
      <c r="GJ195" s="255"/>
      <c r="GK195" s="255"/>
      <c r="GL195" s="255"/>
      <c r="GM195" s="255"/>
      <c r="GN195" s="255"/>
      <c r="GO195" s="255"/>
      <c r="GP195" s="255"/>
      <c r="GQ195" s="255"/>
      <c r="GR195" s="255"/>
      <c r="GS195" s="255"/>
      <c r="GT195" s="255"/>
      <c r="GU195" s="255"/>
      <c r="GV195" s="255"/>
      <c r="GW195" s="255"/>
      <c r="GX195" s="255"/>
      <c r="GY195" s="255"/>
      <c r="GZ195" s="255"/>
      <c r="HA195" s="255"/>
      <c r="HB195" s="255"/>
      <c r="HC195" s="255"/>
      <c r="HD195" s="255"/>
      <c r="HE195" s="255"/>
      <c r="HF195" s="255"/>
      <c r="HG195" s="255"/>
      <c r="HH195" s="255"/>
      <c r="HI195" s="255"/>
      <c r="HJ195" s="255"/>
      <c r="HK195" s="255"/>
      <c r="HL195" s="255"/>
      <c r="HM195" s="255"/>
      <c r="HN195" s="255"/>
      <c r="HO195" s="255"/>
      <c r="HP195" s="255"/>
      <c r="HQ195" s="255"/>
      <c r="HR195" s="255"/>
      <c r="HS195" s="255"/>
      <c r="HT195" s="255"/>
      <c r="HU195" s="255"/>
      <c r="HV195" s="255"/>
      <c r="HW195" s="255"/>
      <c r="HX195" s="255"/>
      <c r="HY195" s="255"/>
      <c r="HZ195" s="255"/>
      <c r="IA195" s="255"/>
      <c r="IB195" s="255"/>
      <c r="IC195" s="255"/>
      <c r="ID195" s="255"/>
      <c r="IE195" s="255"/>
      <c r="IF195" s="255"/>
      <c r="IG195" s="255"/>
      <c r="IH195" s="255"/>
      <c r="II195" s="255"/>
      <c r="IJ195" s="255"/>
      <c r="IK195" s="255"/>
      <c r="IL195" s="255"/>
      <c r="IM195" s="255"/>
      <c r="IN195" s="255"/>
      <c r="IO195" s="255"/>
      <c r="IP195" s="255"/>
      <c r="IQ195" s="255"/>
      <c r="IR195" s="255"/>
      <c r="IS195" s="255"/>
      <c r="IT195" s="255"/>
      <c r="IU195" s="255"/>
      <c r="IV195" s="255"/>
    </row>
    <row r="196" spans="1:256" s="1025" customFormat="1" ht="22.5" customHeight="1">
      <c r="A196" s="270"/>
      <c r="B196" s="268"/>
      <c r="C196" s="27"/>
      <c r="E196" s="232" t="s">
        <v>547</v>
      </c>
      <c r="F196" s="255"/>
      <c r="G196" s="27"/>
      <c r="H196" s="268"/>
      <c r="I196" s="268"/>
      <c r="J196" s="27"/>
      <c r="K196" s="31"/>
      <c r="L196" s="31"/>
      <c r="M196" s="31"/>
      <c r="N196" s="31"/>
      <c r="O196" s="31"/>
      <c r="P196" s="31"/>
      <c r="Q196" s="31"/>
      <c r="R196" s="31"/>
      <c r="S196" s="1015"/>
      <c r="T196" s="1015"/>
      <c r="U196" s="1015"/>
      <c r="V196" s="1015"/>
      <c r="W196" s="101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5"/>
      <c r="BI196" s="255"/>
      <c r="BJ196" s="255"/>
      <c r="BK196" s="255"/>
      <c r="BL196" s="255"/>
      <c r="BM196" s="255"/>
      <c r="BN196" s="255"/>
      <c r="BO196" s="255"/>
      <c r="BP196" s="255"/>
      <c r="BQ196" s="255"/>
      <c r="BR196" s="255"/>
      <c r="BS196" s="255"/>
      <c r="BT196" s="255"/>
      <c r="BU196" s="255"/>
      <c r="BV196" s="255"/>
      <c r="BW196" s="255"/>
      <c r="BX196" s="255"/>
      <c r="BY196" s="255"/>
      <c r="BZ196" s="255"/>
      <c r="CA196" s="255"/>
      <c r="CB196" s="255"/>
      <c r="CC196" s="255"/>
      <c r="CD196" s="255"/>
      <c r="CE196" s="255"/>
      <c r="CF196" s="255"/>
      <c r="CG196" s="255"/>
      <c r="CH196" s="255"/>
      <c r="CI196" s="255"/>
      <c r="CJ196" s="255"/>
      <c r="CK196" s="255"/>
      <c r="CL196" s="255"/>
      <c r="CM196" s="255"/>
      <c r="CN196" s="255"/>
      <c r="CO196" s="255"/>
      <c r="CP196" s="255"/>
      <c r="CQ196" s="255"/>
      <c r="CR196" s="255"/>
      <c r="CS196" s="255"/>
      <c r="CT196" s="255"/>
      <c r="CU196" s="255"/>
      <c r="CV196" s="255"/>
      <c r="CW196" s="255"/>
      <c r="CX196" s="255"/>
      <c r="CY196" s="255"/>
      <c r="CZ196" s="255"/>
      <c r="DA196" s="255"/>
      <c r="DB196" s="255"/>
      <c r="DC196" s="255"/>
      <c r="DD196" s="255"/>
      <c r="DE196" s="255"/>
      <c r="DF196" s="255"/>
      <c r="DG196" s="255"/>
      <c r="DH196" s="255"/>
      <c r="DI196" s="255"/>
      <c r="DJ196" s="255"/>
      <c r="DK196" s="255"/>
      <c r="DL196" s="255"/>
      <c r="DM196" s="255"/>
      <c r="DN196" s="255"/>
      <c r="DO196" s="255"/>
      <c r="DP196" s="255"/>
      <c r="DQ196" s="255"/>
      <c r="DR196" s="255"/>
      <c r="DS196" s="255"/>
      <c r="DT196" s="255"/>
      <c r="DU196" s="255"/>
      <c r="DV196" s="255"/>
      <c r="DW196" s="255"/>
      <c r="DX196" s="255"/>
      <c r="DY196" s="255"/>
      <c r="DZ196" s="255"/>
      <c r="EA196" s="255"/>
      <c r="EB196" s="255"/>
      <c r="EC196" s="255"/>
      <c r="ED196" s="255"/>
      <c r="EE196" s="255"/>
      <c r="EF196" s="255"/>
      <c r="EG196" s="255"/>
      <c r="EH196" s="255"/>
      <c r="EI196" s="255"/>
      <c r="EJ196" s="255"/>
      <c r="EK196" s="255"/>
      <c r="EL196" s="255"/>
      <c r="EM196" s="255"/>
      <c r="EN196" s="255"/>
      <c r="EO196" s="255"/>
      <c r="EP196" s="255"/>
      <c r="EQ196" s="255"/>
      <c r="ER196" s="255"/>
      <c r="ES196" s="255"/>
      <c r="ET196" s="255"/>
      <c r="EU196" s="255"/>
      <c r="EV196" s="255"/>
      <c r="EW196" s="255"/>
      <c r="EX196" s="255"/>
      <c r="EY196" s="255"/>
      <c r="EZ196" s="255"/>
      <c r="FA196" s="255"/>
      <c r="FB196" s="255"/>
      <c r="FC196" s="255"/>
      <c r="FD196" s="255"/>
      <c r="FE196" s="255"/>
      <c r="FF196" s="255"/>
      <c r="FG196" s="255"/>
      <c r="FH196" s="255"/>
      <c r="FI196" s="255"/>
      <c r="FJ196" s="255"/>
      <c r="FK196" s="255"/>
      <c r="FL196" s="255"/>
      <c r="FM196" s="255"/>
      <c r="FN196" s="255"/>
      <c r="FO196" s="255"/>
      <c r="FP196" s="255"/>
      <c r="FQ196" s="255"/>
      <c r="FR196" s="255"/>
      <c r="FS196" s="255"/>
      <c r="FT196" s="255"/>
      <c r="FU196" s="255"/>
      <c r="FV196" s="255"/>
      <c r="FW196" s="255"/>
      <c r="FX196" s="255"/>
      <c r="FY196" s="255"/>
      <c r="FZ196" s="255"/>
      <c r="GA196" s="255"/>
      <c r="GB196" s="255"/>
      <c r="GC196" s="255"/>
      <c r="GD196" s="255"/>
      <c r="GE196" s="255"/>
      <c r="GF196" s="255"/>
      <c r="GG196" s="255"/>
      <c r="GH196" s="255"/>
      <c r="GI196" s="255"/>
      <c r="GJ196" s="255"/>
      <c r="GK196" s="255"/>
      <c r="GL196" s="255"/>
      <c r="GM196" s="255"/>
      <c r="GN196" s="255"/>
      <c r="GO196" s="255"/>
      <c r="GP196" s="255"/>
      <c r="GQ196" s="255"/>
      <c r="GR196" s="255"/>
      <c r="GS196" s="255"/>
      <c r="GT196" s="255"/>
      <c r="GU196" s="255"/>
      <c r="GV196" s="255"/>
      <c r="GW196" s="255"/>
      <c r="GX196" s="255"/>
      <c r="GY196" s="255"/>
      <c r="GZ196" s="255"/>
      <c r="HA196" s="255"/>
      <c r="HB196" s="255"/>
      <c r="HC196" s="255"/>
      <c r="HD196" s="255"/>
      <c r="HE196" s="255"/>
      <c r="HF196" s="255"/>
      <c r="HG196" s="255"/>
      <c r="HH196" s="255"/>
      <c r="HI196" s="255"/>
      <c r="HJ196" s="255"/>
      <c r="HK196" s="255"/>
      <c r="HL196" s="255"/>
      <c r="HM196" s="255"/>
      <c r="HN196" s="255"/>
      <c r="HO196" s="255"/>
      <c r="HP196" s="255"/>
      <c r="HQ196" s="255"/>
      <c r="HR196" s="255"/>
      <c r="HS196" s="255"/>
      <c r="HT196" s="255"/>
      <c r="HU196" s="255"/>
      <c r="HV196" s="255"/>
      <c r="HW196" s="255"/>
      <c r="HX196" s="255"/>
      <c r="HY196" s="255"/>
      <c r="HZ196" s="255"/>
      <c r="IA196" s="255"/>
      <c r="IB196" s="255"/>
      <c r="IC196" s="255"/>
      <c r="ID196" s="255"/>
      <c r="IE196" s="255"/>
      <c r="IF196" s="255"/>
      <c r="IG196" s="255"/>
      <c r="IH196" s="255"/>
      <c r="II196" s="255"/>
      <c r="IJ196" s="255"/>
      <c r="IK196" s="255"/>
      <c r="IL196" s="255"/>
      <c r="IM196" s="255"/>
      <c r="IN196" s="255"/>
      <c r="IO196" s="255"/>
      <c r="IP196" s="255"/>
      <c r="IQ196" s="255"/>
      <c r="IR196" s="255"/>
      <c r="IS196" s="255"/>
      <c r="IT196" s="255"/>
      <c r="IU196" s="255"/>
      <c r="IV196" s="255"/>
    </row>
    <row r="197" spans="1:256" s="1025" customFormat="1" ht="22.5" customHeight="1">
      <c r="A197" s="270"/>
      <c r="B197" s="27"/>
      <c r="C197" s="268"/>
      <c r="E197" s="263" t="s">
        <v>1373</v>
      </c>
      <c r="F197" s="28"/>
      <c r="G197" s="31"/>
      <c r="H197" s="233"/>
      <c r="I197" s="31"/>
      <c r="J197" s="27"/>
      <c r="K197" s="31"/>
      <c r="L197" s="31"/>
      <c r="M197" s="31"/>
      <c r="N197" s="31"/>
      <c r="O197" s="31"/>
      <c r="P197" s="31"/>
      <c r="Q197" s="31"/>
      <c r="R197" s="31"/>
      <c r="S197" s="1015"/>
      <c r="T197" s="1015"/>
      <c r="U197" s="1015"/>
      <c r="V197" s="1015"/>
      <c r="W197" s="101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255"/>
      <c r="DO197" s="255"/>
      <c r="DP197" s="255"/>
      <c r="DQ197" s="255"/>
      <c r="DR197" s="255"/>
      <c r="DS197" s="255"/>
      <c r="DT197" s="255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255"/>
      <c r="EM197" s="25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5"/>
      <c r="FD197" s="255"/>
      <c r="FE197" s="255"/>
      <c r="FF197" s="255"/>
      <c r="FG197" s="255"/>
      <c r="FH197" s="255"/>
      <c r="FI197" s="255"/>
      <c r="FJ197" s="255"/>
      <c r="FK197" s="255"/>
      <c r="FL197" s="255"/>
      <c r="FM197" s="255"/>
      <c r="FN197" s="255"/>
      <c r="FO197" s="255"/>
      <c r="FP197" s="255"/>
      <c r="FQ197" s="255"/>
      <c r="FR197" s="255"/>
      <c r="FS197" s="255"/>
      <c r="FT197" s="255"/>
      <c r="FU197" s="255"/>
      <c r="FV197" s="255"/>
      <c r="FW197" s="255"/>
      <c r="FX197" s="255"/>
      <c r="FY197" s="255"/>
      <c r="FZ197" s="255"/>
      <c r="GA197" s="255"/>
      <c r="GB197" s="255"/>
      <c r="GC197" s="255"/>
      <c r="GD197" s="255"/>
      <c r="GE197" s="255"/>
      <c r="GF197" s="255"/>
      <c r="GG197" s="255"/>
      <c r="GH197" s="255"/>
      <c r="GI197" s="255"/>
      <c r="GJ197" s="255"/>
      <c r="GK197" s="255"/>
      <c r="GL197" s="255"/>
      <c r="GM197" s="255"/>
      <c r="GN197" s="255"/>
      <c r="GO197" s="255"/>
      <c r="GP197" s="255"/>
      <c r="GQ197" s="255"/>
      <c r="GR197" s="255"/>
      <c r="GS197" s="255"/>
      <c r="GT197" s="255"/>
      <c r="GU197" s="255"/>
      <c r="GV197" s="255"/>
      <c r="GW197" s="255"/>
      <c r="GX197" s="255"/>
      <c r="GY197" s="255"/>
      <c r="GZ197" s="255"/>
      <c r="HA197" s="255"/>
      <c r="HB197" s="255"/>
      <c r="HC197" s="255"/>
      <c r="HD197" s="255"/>
      <c r="HE197" s="255"/>
      <c r="HF197" s="255"/>
      <c r="HG197" s="255"/>
      <c r="HH197" s="255"/>
      <c r="HI197" s="255"/>
      <c r="HJ197" s="255"/>
      <c r="HK197" s="255"/>
      <c r="HL197" s="255"/>
      <c r="HM197" s="255"/>
      <c r="HN197" s="255"/>
      <c r="HO197" s="255"/>
      <c r="HP197" s="255"/>
      <c r="HQ197" s="255"/>
      <c r="HR197" s="255"/>
      <c r="HS197" s="255"/>
      <c r="HT197" s="255"/>
      <c r="HU197" s="255"/>
      <c r="HV197" s="255"/>
      <c r="HW197" s="255"/>
      <c r="HX197" s="255"/>
      <c r="HY197" s="255"/>
      <c r="HZ197" s="255"/>
      <c r="IA197" s="255"/>
      <c r="IB197" s="255"/>
      <c r="IC197" s="255"/>
      <c r="ID197" s="255"/>
      <c r="IE197" s="255"/>
      <c r="IF197" s="255"/>
      <c r="IG197" s="255"/>
      <c r="IH197" s="255"/>
      <c r="II197" s="255"/>
      <c r="IJ197" s="255"/>
      <c r="IK197" s="255"/>
      <c r="IL197" s="255"/>
      <c r="IM197" s="255"/>
      <c r="IN197" s="255"/>
      <c r="IO197" s="255"/>
      <c r="IP197" s="255"/>
      <c r="IQ197" s="255"/>
      <c r="IR197" s="255"/>
      <c r="IS197" s="255"/>
      <c r="IT197" s="255"/>
      <c r="IU197" s="255"/>
      <c r="IV197" s="255"/>
    </row>
    <row r="198" spans="1:256" s="1025" customFormat="1" ht="22.5" customHeight="1">
      <c r="A198" s="270"/>
      <c r="B198" s="270" t="s">
        <v>1374</v>
      </c>
      <c r="C198" s="255"/>
      <c r="D198" s="27"/>
      <c r="E198" s="263"/>
      <c r="F198" s="28"/>
      <c r="G198" s="31"/>
      <c r="H198" s="233"/>
      <c r="I198" s="31"/>
      <c r="J198" s="27"/>
      <c r="K198" s="31"/>
      <c r="L198" s="31"/>
      <c r="M198" s="31"/>
      <c r="N198" s="31"/>
      <c r="O198" s="31"/>
      <c r="P198" s="31"/>
      <c r="Q198" s="31"/>
      <c r="R198" s="31"/>
      <c r="S198" s="1015"/>
      <c r="T198" s="1015"/>
      <c r="U198" s="1015"/>
      <c r="V198" s="1015"/>
      <c r="W198" s="101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55"/>
      <c r="BT198" s="255"/>
      <c r="BU198" s="255"/>
      <c r="BV198" s="255"/>
      <c r="BW198" s="255"/>
      <c r="BX198" s="255"/>
      <c r="BY198" s="255"/>
      <c r="BZ198" s="255"/>
      <c r="CA198" s="255"/>
      <c r="CB198" s="255"/>
      <c r="CC198" s="255"/>
      <c r="CD198" s="255"/>
      <c r="CE198" s="255"/>
      <c r="CF198" s="255"/>
      <c r="CG198" s="255"/>
      <c r="CH198" s="255"/>
      <c r="CI198" s="255"/>
      <c r="CJ198" s="255"/>
      <c r="CK198" s="255"/>
      <c r="CL198" s="255"/>
      <c r="CM198" s="255"/>
      <c r="CN198" s="255"/>
      <c r="CO198" s="255"/>
      <c r="CP198" s="255"/>
      <c r="CQ198" s="255"/>
      <c r="CR198" s="255"/>
      <c r="CS198" s="255"/>
      <c r="CT198" s="255"/>
      <c r="CU198" s="255"/>
      <c r="CV198" s="255"/>
      <c r="CW198" s="255"/>
      <c r="CX198" s="255"/>
      <c r="CY198" s="255"/>
      <c r="CZ198" s="255"/>
      <c r="DA198" s="255"/>
      <c r="DB198" s="255"/>
      <c r="DC198" s="255"/>
      <c r="DD198" s="255"/>
      <c r="DE198" s="255"/>
      <c r="DF198" s="255"/>
      <c r="DG198" s="255"/>
      <c r="DH198" s="255"/>
      <c r="DI198" s="255"/>
      <c r="DJ198" s="255"/>
      <c r="DK198" s="255"/>
      <c r="DL198" s="255"/>
      <c r="DM198" s="255"/>
      <c r="DN198" s="255"/>
      <c r="DO198" s="255"/>
      <c r="DP198" s="255"/>
      <c r="DQ198" s="255"/>
      <c r="DR198" s="255"/>
      <c r="DS198" s="255"/>
      <c r="DT198" s="255"/>
      <c r="DU198" s="255"/>
      <c r="DV198" s="255"/>
      <c r="DW198" s="255"/>
      <c r="DX198" s="255"/>
      <c r="DY198" s="255"/>
      <c r="DZ198" s="255"/>
      <c r="EA198" s="255"/>
      <c r="EB198" s="255"/>
      <c r="EC198" s="255"/>
      <c r="ED198" s="255"/>
      <c r="EE198" s="255"/>
      <c r="EF198" s="255"/>
      <c r="EG198" s="255"/>
      <c r="EH198" s="255"/>
      <c r="EI198" s="255"/>
      <c r="EJ198" s="255"/>
      <c r="EK198" s="255"/>
      <c r="EL198" s="255"/>
      <c r="EM198" s="255"/>
      <c r="EN198" s="255"/>
      <c r="EO198" s="255"/>
      <c r="EP198" s="255"/>
      <c r="EQ198" s="255"/>
      <c r="ER198" s="255"/>
      <c r="ES198" s="255"/>
      <c r="ET198" s="255"/>
      <c r="EU198" s="255"/>
      <c r="EV198" s="255"/>
      <c r="EW198" s="255"/>
      <c r="EX198" s="255"/>
      <c r="EY198" s="255"/>
      <c r="EZ198" s="255"/>
      <c r="FA198" s="255"/>
      <c r="FB198" s="255"/>
      <c r="FC198" s="255"/>
      <c r="FD198" s="255"/>
      <c r="FE198" s="255"/>
      <c r="FF198" s="255"/>
      <c r="FG198" s="255"/>
      <c r="FH198" s="255"/>
      <c r="FI198" s="255"/>
      <c r="FJ198" s="255"/>
      <c r="FK198" s="255"/>
      <c r="FL198" s="255"/>
      <c r="FM198" s="255"/>
      <c r="FN198" s="255"/>
      <c r="FO198" s="255"/>
      <c r="FP198" s="255"/>
      <c r="FQ198" s="255"/>
      <c r="FR198" s="255"/>
      <c r="FS198" s="255"/>
      <c r="FT198" s="255"/>
      <c r="FU198" s="255"/>
      <c r="FV198" s="255"/>
      <c r="FW198" s="255"/>
      <c r="FX198" s="255"/>
      <c r="FY198" s="255"/>
      <c r="FZ198" s="255"/>
      <c r="GA198" s="255"/>
      <c r="GB198" s="255"/>
      <c r="GC198" s="255"/>
      <c r="GD198" s="255"/>
      <c r="GE198" s="255"/>
      <c r="GF198" s="255"/>
      <c r="GG198" s="255"/>
      <c r="GH198" s="255"/>
      <c r="GI198" s="255"/>
      <c r="GJ198" s="255"/>
      <c r="GK198" s="255"/>
      <c r="GL198" s="255"/>
      <c r="GM198" s="255"/>
      <c r="GN198" s="255"/>
      <c r="GO198" s="255"/>
      <c r="GP198" s="255"/>
      <c r="GQ198" s="255"/>
      <c r="GR198" s="255"/>
      <c r="GS198" s="255"/>
      <c r="GT198" s="255"/>
      <c r="GU198" s="255"/>
      <c r="GV198" s="255"/>
      <c r="GW198" s="255"/>
      <c r="GX198" s="255"/>
      <c r="GY198" s="255"/>
      <c r="GZ198" s="255"/>
      <c r="HA198" s="255"/>
      <c r="HB198" s="255"/>
      <c r="HC198" s="255"/>
      <c r="HD198" s="255"/>
      <c r="HE198" s="255"/>
      <c r="HF198" s="255"/>
      <c r="HG198" s="255"/>
      <c r="HH198" s="255"/>
      <c r="HI198" s="255"/>
      <c r="HJ198" s="255"/>
      <c r="HK198" s="255"/>
      <c r="HL198" s="255"/>
      <c r="HM198" s="255"/>
      <c r="HN198" s="255"/>
      <c r="HO198" s="255"/>
      <c r="HP198" s="255"/>
      <c r="HQ198" s="255"/>
      <c r="HR198" s="255"/>
      <c r="HS198" s="255"/>
      <c r="HT198" s="255"/>
      <c r="HU198" s="255"/>
      <c r="HV198" s="255"/>
      <c r="HW198" s="255"/>
      <c r="HX198" s="255"/>
      <c r="HY198" s="255"/>
      <c r="HZ198" s="255"/>
      <c r="IA198" s="255"/>
      <c r="IB198" s="255"/>
      <c r="IC198" s="255"/>
      <c r="ID198" s="255"/>
      <c r="IE198" s="255"/>
      <c r="IF198" s="255"/>
      <c r="IG198" s="255"/>
      <c r="IH198" s="255"/>
      <c r="II198" s="255"/>
      <c r="IJ198" s="255"/>
      <c r="IK198" s="255"/>
      <c r="IL198" s="255"/>
      <c r="IM198" s="255"/>
      <c r="IN198" s="255"/>
      <c r="IO198" s="255"/>
      <c r="IP198" s="255"/>
      <c r="IQ198" s="255"/>
      <c r="IR198" s="255"/>
      <c r="IS198" s="255"/>
      <c r="IT198" s="255"/>
      <c r="IU198" s="255"/>
      <c r="IV198" s="255"/>
    </row>
    <row r="199" spans="1:256" s="1025" customFormat="1" ht="22.5" customHeight="1">
      <c r="A199" s="270"/>
      <c r="B199" s="4" t="s">
        <v>1369</v>
      </c>
      <c r="C199" s="27"/>
      <c r="D199" s="268"/>
      <c r="E199" s="27"/>
      <c r="F199" s="273"/>
      <c r="G199" s="27"/>
      <c r="H199" s="268"/>
      <c r="I199" s="268"/>
      <c r="J199" s="27"/>
      <c r="K199" s="31"/>
      <c r="L199" s="31"/>
      <c r="M199" s="31"/>
      <c r="N199" s="31"/>
      <c r="O199" s="31"/>
      <c r="P199" s="31"/>
      <c r="Q199" s="31"/>
      <c r="R199" s="31"/>
      <c r="S199" s="1015"/>
      <c r="T199" s="1015"/>
      <c r="U199" s="1015"/>
      <c r="V199" s="1015"/>
      <c r="W199" s="101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5"/>
      <c r="BW199" s="255"/>
      <c r="BX199" s="255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5"/>
      <c r="CO199" s="255"/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5"/>
      <c r="DG199" s="255"/>
      <c r="DH199" s="255"/>
      <c r="DI199" s="255"/>
      <c r="DJ199" s="255"/>
      <c r="DK199" s="255"/>
      <c r="DL199" s="255"/>
      <c r="DM199" s="255"/>
      <c r="DN199" s="255"/>
      <c r="DO199" s="255"/>
      <c r="DP199" s="255"/>
      <c r="DQ199" s="255"/>
      <c r="DR199" s="255"/>
      <c r="DS199" s="255"/>
      <c r="DT199" s="255"/>
      <c r="DU199" s="255"/>
      <c r="DV199" s="255"/>
      <c r="DW199" s="255"/>
      <c r="DX199" s="255"/>
      <c r="DY199" s="255"/>
      <c r="DZ199" s="255"/>
      <c r="EA199" s="255"/>
      <c r="EB199" s="255"/>
      <c r="EC199" s="255"/>
      <c r="ED199" s="255"/>
      <c r="EE199" s="255"/>
      <c r="EF199" s="255"/>
      <c r="EG199" s="255"/>
      <c r="EH199" s="255"/>
      <c r="EI199" s="255"/>
      <c r="EJ199" s="255"/>
      <c r="EK199" s="255"/>
      <c r="EL199" s="255"/>
      <c r="EM199" s="255"/>
      <c r="EN199" s="255"/>
      <c r="EO199" s="255"/>
      <c r="EP199" s="255"/>
      <c r="EQ199" s="255"/>
      <c r="ER199" s="255"/>
      <c r="ES199" s="255"/>
      <c r="ET199" s="255"/>
      <c r="EU199" s="255"/>
      <c r="EV199" s="255"/>
      <c r="EW199" s="255"/>
      <c r="EX199" s="255"/>
      <c r="EY199" s="255"/>
      <c r="EZ199" s="255"/>
      <c r="FA199" s="255"/>
      <c r="FB199" s="255"/>
      <c r="FC199" s="255"/>
      <c r="FD199" s="255"/>
      <c r="FE199" s="255"/>
      <c r="FF199" s="255"/>
      <c r="FG199" s="255"/>
      <c r="FH199" s="255"/>
      <c r="FI199" s="255"/>
      <c r="FJ199" s="255"/>
      <c r="FK199" s="255"/>
      <c r="FL199" s="255"/>
      <c r="FM199" s="255"/>
      <c r="FN199" s="255"/>
      <c r="FO199" s="255"/>
      <c r="FP199" s="255"/>
      <c r="FQ199" s="255"/>
      <c r="FR199" s="255"/>
      <c r="FS199" s="255"/>
      <c r="FT199" s="255"/>
      <c r="FU199" s="255"/>
      <c r="FV199" s="255"/>
      <c r="FW199" s="255"/>
      <c r="FX199" s="255"/>
      <c r="FY199" s="255"/>
      <c r="FZ199" s="255"/>
      <c r="GA199" s="255"/>
      <c r="GB199" s="255"/>
      <c r="GC199" s="255"/>
      <c r="GD199" s="255"/>
      <c r="GE199" s="255"/>
      <c r="GF199" s="255"/>
      <c r="GG199" s="255"/>
      <c r="GH199" s="255"/>
      <c r="GI199" s="255"/>
      <c r="GJ199" s="255"/>
      <c r="GK199" s="255"/>
      <c r="GL199" s="255"/>
      <c r="GM199" s="255"/>
      <c r="GN199" s="255"/>
      <c r="GO199" s="255"/>
      <c r="GP199" s="255"/>
      <c r="GQ199" s="255"/>
      <c r="GR199" s="255"/>
      <c r="GS199" s="255"/>
      <c r="GT199" s="255"/>
      <c r="GU199" s="255"/>
      <c r="GV199" s="255"/>
      <c r="GW199" s="255"/>
      <c r="GX199" s="255"/>
      <c r="GY199" s="255"/>
      <c r="GZ199" s="255"/>
      <c r="HA199" s="255"/>
      <c r="HB199" s="255"/>
      <c r="HC199" s="255"/>
      <c r="HD199" s="255"/>
      <c r="HE199" s="255"/>
      <c r="HF199" s="255"/>
      <c r="HG199" s="255"/>
      <c r="HH199" s="255"/>
      <c r="HI199" s="255"/>
      <c r="HJ199" s="255"/>
      <c r="HK199" s="255"/>
      <c r="HL199" s="255"/>
      <c r="HM199" s="255"/>
      <c r="HN199" s="255"/>
      <c r="HO199" s="255"/>
      <c r="HP199" s="255"/>
      <c r="HQ199" s="255"/>
      <c r="HR199" s="255"/>
      <c r="HS199" s="255"/>
      <c r="HT199" s="255"/>
      <c r="HU199" s="255"/>
      <c r="HV199" s="255"/>
      <c r="HW199" s="255"/>
      <c r="HX199" s="255"/>
      <c r="HY199" s="255"/>
      <c r="HZ199" s="255"/>
      <c r="IA199" s="255"/>
      <c r="IB199" s="255"/>
      <c r="IC199" s="255"/>
      <c r="ID199" s="255"/>
      <c r="IE199" s="255"/>
      <c r="IF199" s="255"/>
      <c r="IG199" s="255"/>
      <c r="IH199" s="255"/>
      <c r="II199" s="255"/>
      <c r="IJ199" s="255"/>
      <c r="IK199" s="255"/>
      <c r="IL199" s="255"/>
      <c r="IM199" s="255"/>
      <c r="IN199" s="255"/>
      <c r="IO199" s="255"/>
      <c r="IP199" s="255"/>
      <c r="IQ199" s="255"/>
      <c r="IR199" s="255"/>
      <c r="IS199" s="255"/>
      <c r="IT199" s="255"/>
      <c r="IU199" s="255"/>
      <c r="IV199" s="255"/>
    </row>
    <row r="200" spans="1:256" s="1025" customFormat="1" ht="22.5" customHeight="1">
      <c r="A200" s="270"/>
      <c r="B200" s="27"/>
      <c r="C200" s="268"/>
      <c r="E200" s="232" t="s">
        <v>549</v>
      </c>
      <c r="F200" s="255"/>
      <c r="G200" s="31"/>
      <c r="H200" s="233"/>
      <c r="I200" s="31"/>
      <c r="J200" s="27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1015"/>
      <c r="V200" s="1015"/>
      <c r="W200" s="101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  <c r="BJ200" s="255"/>
      <c r="BK200" s="255"/>
      <c r="BL200" s="255"/>
      <c r="BM200" s="255"/>
      <c r="BN200" s="255"/>
      <c r="BO200" s="255"/>
      <c r="BP200" s="255"/>
      <c r="BQ200" s="255"/>
      <c r="BR200" s="255"/>
      <c r="BS200" s="255"/>
      <c r="BT200" s="255"/>
      <c r="BU200" s="255"/>
      <c r="BV200" s="255"/>
      <c r="BW200" s="255"/>
      <c r="BX200" s="255"/>
      <c r="BY200" s="255"/>
      <c r="BZ200" s="255"/>
      <c r="CA200" s="255"/>
      <c r="CB200" s="255"/>
      <c r="CC200" s="255"/>
      <c r="CD200" s="255"/>
      <c r="CE200" s="255"/>
      <c r="CF200" s="255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255"/>
      <c r="DA200" s="255"/>
      <c r="DB200" s="255"/>
      <c r="DC200" s="255"/>
      <c r="DD200" s="255"/>
      <c r="DE200" s="255"/>
      <c r="DF200" s="255"/>
      <c r="DG200" s="255"/>
      <c r="DH200" s="255"/>
      <c r="DI200" s="255"/>
      <c r="DJ200" s="255"/>
      <c r="DK200" s="255"/>
      <c r="DL200" s="255"/>
      <c r="DM200" s="255"/>
      <c r="DN200" s="255"/>
      <c r="DO200" s="255"/>
      <c r="DP200" s="255"/>
      <c r="DQ200" s="255"/>
      <c r="DR200" s="255"/>
      <c r="DS200" s="255"/>
      <c r="DT200" s="255"/>
      <c r="DU200" s="255"/>
      <c r="DV200" s="255"/>
      <c r="DW200" s="255"/>
      <c r="DX200" s="255"/>
      <c r="DY200" s="255"/>
      <c r="DZ200" s="255"/>
      <c r="EA200" s="255"/>
      <c r="EB200" s="255"/>
      <c r="EC200" s="255"/>
      <c r="ED200" s="255"/>
      <c r="EE200" s="255"/>
      <c r="EF200" s="255"/>
      <c r="EG200" s="255"/>
      <c r="EH200" s="255"/>
      <c r="EI200" s="255"/>
      <c r="EJ200" s="255"/>
      <c r="EK200" s="255"/>
      <c r="EL200" s="255"/>
      <c r="EM200" s="255"/>
      <c r="EN200" s="255"/>
      <c r="EO200" s="255"/>
      <c r="EP200" s="255"/>
      <c r="EQ200" s="255"/>
      <c r="ER200" s="255"/>
      <c r="ES200" s="255"/>
      <c r="ET200" s="255"/>
      <c r="EU200" s="255"/>
      <c r="EV200" s="255"/>
      <c r="EW200" s="255"/>
      <c r="EX200" s="255"/>
      <c r="EY200" s="255"/>
      <c r="EZ200" s="255"/>
      <c r="FA200" s="255"/>
      <c r="FB200" s="255"/>
      <c r="FC200" s="255"/>
      <c r="FD200" s="255"/>
      <c r="FE200" s="255"/>
      <c r="FF200" s="255"/>
      <c r="FG200" s="255"/>
      <c r="FH200" s="255"/>
      <c r="FI200" s="255"/>
      <c r="FJ200" s="255"/>
      <c r="FK200" s="255"/>
      <c r="FL200" s="255"/>
      <c r="FM200" s="255"/>
      <c r="FN200" s="255"/>
      <c r="FO200" s="255"/>
      <c r="FP200" s="255"/>
      <c r="FQ200" s="255"/>
      <c r="FR200" s="255"/>
      <c r="FS200" s="255"/>
      <c r="FT200" s="255"/>
      <c r="FU200" s="255"/>
      <c r="FV200" s="255"/>
      <c r="FW200" s="255"/>
      <c r="FX200" s="255"/>
      <c r="FY200" s="255"/>
      <c r="FZ200" s="255"/>
      <c r="GA200" s="255"/>
      <c r="GB200" s="255"/>
      <c r="GC200" s="255"/>
      <c r="GD200" s="255"/>
      <c r="GE200" s="255"/>
      <c r="GF200" s="255"/>
      <c r="GG200" s="255"/>
      <c r="GH200" s="255"/>
      <c r="GI200" s="255"/>
      <c r="GJ200" s="255"/>
      <c r="GK200" s="255"/>
      <c r="GL200" s="255"/>
      <c r="GM200" s="255"/>
      <c r="GN200" s="255"/>
      <c r="GO200" s="255"/>
      <c r="GP200" s="255"/>
      <c r="GQ200" s="255"/>
      <c r="GR200" s="255"/>
      <c r="GS200" s="255"/>
      <c r="GT200" s="255"/>
      <c r="GU200" s="255"/>
      <c r="GV200" s="255"/>
      <c r="GW200" s="255"/>
      <c r="GX200" s="255"/>
      <c r="GY200" s="255"/>
      <c r="GZ200" s="255"/>
      <c r="HA200" s="255"/>
      <c r="HB200" s="255"/>
      <c r="HC200" s="255"/>
      <c r="HD200" s="255"/>
      <c r="HE200" s="255"/>
      <c r="HF200" s="255"/>
      <c r="HG200" s="255"/>
      <c r="HH200" s="255"/>
      <c r="HI200" s="255"/>
      <c r="HJ200" s="255"/>
      <c r="HK200" s="255"/>
      <c r="HL200" s="255"/>
      <c r="HM200" s="255"/>
      <c r="HN200" s="255"/>
      <c r="HO200" s="255"/>
      <c r="HP200" s="255"/>
      <c r="HQ200" s="255"/>
      <c r="HR200" s="255"/>
      <c r="HS200" s="255"/>
      <c r="HT200" s="255"/>
      <c r="HU200" s="255"/>
      <c r="HV200" s="255"/>
      <c r="HW200" s="255"/>
      <c r="HX200" s="255"/>
      <c r="HY200" s="255"/>
      <c r="HZ200" s="255"/>
      <c r="IA200" s="255"/>
      <c r="IB200" s="255"/>
      <c r="IC200" s="255"/>
      <c r="ID200" s="255"/>
      <c r="IE200" s="255"/>
      <c r="IF200" s="255"/>
      <c r="IG200" s="255"/>
      <c r="IH200" s="255"/>
      <c r="II200" s="255"/>
      <c r="IJ200" s="255"/>
      <c r="IK200" s="255"/>
      <c r="IL200" s="255"/>
      <c r="IM200" s="255"/>
      <c r="IN200" s="255"/>
      <c r="IO200" s="255"/>
      <c r="IP200" s="255"/>
      <c r="IQ200" s="255"/>
      <c r="IR200" s="255"/>
      <c r="IS200" s="255"/>
      <c r="IT200" s="255"/>
      <c r="IU200" s="255"/>
      <c r="IV200" s="255"/>
    </row>
    <row r="201" spans="1:256" s="1025" customFormat="1" ht="22.5" customHeight="1">
      <c r="A201" s="270"/>
      <c r="B201" s="27"/>
      <c r="C201" s="268"/>
      <c r="E201" s="4" t="s">
        <v>1375</v>
      </c>
      <c r="F201" s="28"/>
      <c r="G201" s="31"/>
      <c r="H201" s="233"/>
      <c r="I201" s="31"/>
      <c r="J201" s="27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1015"/>
      <c r="V201" s="1015"/>
      <c r="W201" s="101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  <c r="BJ201" s="255"/>
      <c r="BK201" s="255"/>
      <c r="BL201" s="255"/>
      <c r="BM201" s="255"/>
      <c r="BN201" s="255"/>
      <c r="BO201" s="255"/>
      <c r="BP201" s="255"/>
      <c r="BQ201" s="255"/>
      <c r="BR201" s="255"/>
      <c r="BS201" s="255"/>
      <c r="BT201" s="255"/>
      <c r="BU201" s="255"/>
      <c r="BV201" s="255"/>
      <c r="BW201" s="255"/>
      <c r="BX201" s="255"/>
      <c r="BY201" s="255"/>
      <c r="BZ201" s="255"/>
      <c r="CA201" s="255"/>
      <c r="CB201" s="255"/>
      <c r="CC201" s="255"/>
      <c r="CD201" s="255"/>
      <c r="CE201" s="255"/>
      <c r="CF201" s="255"/>
      <c r="CG201" s="255"/>
      <c r="CH201" s="255"/>
      <c r="CI201" s="255"/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5"/>
      <c r="CU201" s="255"/>
      <c r="CV201" s="255"/>
      <c r="CW201" s="255"/>
      <c r="CX201" s="255"/>
      <c r="CY201" s="255"/>
      <c r="CZ201" s="255"/>
      <c r="DA201" s="255"/>
      <c r="DB201" s="255"/>
      <c r="DC201" s="255"/>
      <c r="DD201" s="255"/>
      <c r="DE201" s="255"/>
      <c r="DF201" s="255"/>
      <c r="DG201" s="255"/>
      <c r="DH201" s="255"/>
      <c r="DI201" s="255"/>
      <c r="DJ201" s="255"/>
      <c r="DK201" s="255"/>
      <c r="DL201" s="255"/>
      <c r="DM201" s="255"/>
      <c r="DN201" s="255"/>
      <c r="DO201" s="255"/>
      <c r="DP201" s="255"/>
      <c r="DQ201" s="255"/>
      <c r="DR201" s="255"/>
      <c r="DS201" s="255"/>
      <c r="DT201" s="255"/>
      <c r="DU201" s="255"/>
      <c r="DV201" s="255"/>
      <c r="DW201" s="255"/>
      <c r="DX201" s="255"/>
      <c r="DY201" s="255"/>
      <c r="DZ201" s="255"/>
      <c r="EA201" s="255"/>
      <c r="EB201" s="255"/>
      <c r="EC201" s="255"/>
      <c r="ED201" s="255"/>
      <c r="EE201" s="255"/>
      <c r="EF201" s="255"/>
      <c r="EG201" s="255"/>
      <c r="EH201" s="255"/>
      <c r="EI201" s="255"/>
      <c r="EJ201" s="255"/>
      <c r="EK201" s="255"/>
      <c r="EL201" s="255"/>
      <c r="EM201" s="255"/>
      <c r="EN201" s="255"/>
      <c r="EO201" s="255"/>
      <c r="EP201" s="255"/>
      <c r="EQ201" s="255"/>
      <c r="ER201" s="255"/>
      <c r="ES201" s="255"/>
      <c r="ET201" s="255"/>
      <c r="EU201" s="255"/>
      <c r="EV201" s="255"/>
      <c r="EW201" s="255"/>
      <c r="EX201" s="255"/>
      <c r="EY201" s="255"/>
      <c r="EZ201" s="255"/>
      <c r="FA201" s="255"/>
      <c r="FB201" s="255"/>
      <c r="FC201" s="255"/>
      <c r="FD201" s="255"/>
      <c r="FE201" s="255"/>
      <c r="FF201" s="255"/>
      <c r="FG201" s="255"/>
      <c r="FH201" s="255"/>
      <c r="FI201" s="255"/>
      <c r="FJ201" s="255"/>
      <c r="FK201" s="255"/>
      <c r="FL201" s="255"/>
      <c r="FM201" s="255"/>
      <c r="FN201" s="255"/>
      <c r="FO201" s="255"/>
      <c r="FP201" s="255"/>
      <c r="FQ201" s="255"/>
      <c r="FR201" s="255"/>
      <c r="FS201" s="255"/>
      <c r="FT201" s="255"/>
      <c r="FU201" s="255"/>
      <c r="FV201" s="255"/>
      <c r="FW201" s="255"/>
      <c r="FX201" s="255"/>
      <c r="FY201" s="255"/>
      <c r="FZ201" s="255"/>
      <c r="GA201" s="255"/>
      <c r="GB201" s="255"/>
      <c r="GC201" s="255"/>
      <c r="GD201" s="255"/>
      <c r="GE201" s="255"/>
      <c r="GF201" s="255"/>
      <c r="GG201" s="255"/>
      <c r="GH201" s="255"/>
      <c r="GI201" s="255"/>
      <c r="GJ201" s="255"/>
      <c r="GK201" s="255"/>
      <c r="GL201" s="255"/>
      <c r="GM201" s="255"/>
      <c r="GN201" s="255"/>
      <c r="GO201" s="255"/>
      <c r="GP201" s="255"/>
      <c r="GQ201" s="255"/>
      <c r="GR201" s="255"/>
      <c r="GS201" s="255"/>
      <c r="GT201" s="255"/>
      <c r="GU201" s="255"/>
      <c r="GV201" s="255"/>
      <c r="GW201" s="255"/>
      <c r="GX201" s="255"/>
      <c r="GY201" s="255"/>
      <c r="GZ201" s="255"/>
      <c r="HA201" s="255"/>
      <c r="HB201" s="255"/>
      <c r="HC201" s="255"/>
      <c r="HD201" s="255"/>
      <c r="HE201" s="255"/>
      <c r="HF201" s="255"/>
      <c r="HG201" s="255"/>
      <c r="HH201" s="255"/>
      <c r="HI201" s="255"/>
      <c r="HJ201" s="255"/>
      <c r="HK201" s="255"/>
      <c r="HL201" s="255"/>
      <c r="HM201" s="255"/>
      <c r="HN201" s="255"/>
      <c r="HO201" s="255"/>
      <c r="HP201" s="255"/>
      <c r="HQ201" s="255"/>
      <c r="HR201" s="255"/>
      <c r="HS201" s="255"/>
      <c r="HT201" s="255"/>
      <c r="HU201" s="255"/>
      <c r="HV201" s="255"/>
      <c r="HW201" s="255"/>
      <c r="HX201" s="255"/>
      <c r="HY201" s="255"/>
      <c r="HZ201" s="255"/>
      <c r="IA201" s="255"/>
      <c r="IB201" s="255"/>
      <c r="IC201" s="255"/>
      <c r="ID201" s="255"/>
      <c r="IE201" s="255"/>
      <c r="IF201" s="255"/>
      <c r="IG201" s="255"/>
      <c r="IH201" s="255"/>
      <c r="II201" s="255"/>
      <c r="IJ201" s="255"/>
      <c r="IK201" s="255"/>
      <c r="IL201" s="255"/>
      <c r="IM201" s="255"/>
      <c r="IN201" s="255"/>
      <c r="IO201" s="255"/>
      <c r="IP201" s="255"/>
      <c r="IQ201" s="255"/>
      <c r="IR201" s="255"/>
      <c r="IS201" s="255"/>
      <c r="IT201" s="255"/>
      <c r="IU201" s="255"/>
      <c r="IV201" s="255"/>
    </row>
    <row r="202" spans="1:256" s="1025" customFormat="1" ht="22.5" customHeight="1">
      <c r="A202" s="270"/>
      <c r="B202" s="4" t="s">
        <v>1370</v>
      </c>
      <c r="C202" s="268"/>
      <c r="D202" s="27"/>
      <c r="E202" s="263"/>
      <c r="F202" s="28"/>
      <c r="G202" s="31"/>
      <c r="H202" s="233"/>
      <c r="I202" s="31"/>
      <c r="J202" s="27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1015"/>
      <c r="V202" s="1015"/>
      <c r="W202" s="101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  <c r="BJ202" s="255"/>
      <c r="BK202" s="255"/>
      <c r="BL202" s="255"/>
      <c r="BM202" s="255"/>
      <c r="BN202" s="255"/>
      <c r="BO202" s="255"/>
      <c r="BP202" s="255"/>
      <c r="BQ202" s="255"/>
      <c r="BR202" s="255"/>
      <c r="BS202" s="255"/>
      <c r="BT202" s="255"/>
      <c r="BU202" s="255"/>
      <c r="BV202" s="255"/>
      <c r="BW202" s="255"/>
      <c r="BX202" s="255"/>
      <c r="BY202" s="255"/>
      <c r="BZ202" s="255"/>
      <c r="CA202" s="255"/>
      <c r="CB202" s="255"/>
      <c r="CC202" s="255"/>
      <c r="CD202" s="255"/>
      <c r="CE202" s="255"/>
      <c r="CF202" s="255"/>
      <c r="CG202" s="255"/>
      <c r="CH202" s="255"/>
      <c r="CI202" s="255"/>
      <c r="CJ202" s="255"/>
      <c r="CK202" s="255"/>
      <c r="CL202" s="255"/>
      <c r="CM202" s="255"/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255"/>
      <c r="DA202" s="255"/>
      <c r="DB202" s="255"/>
      <c r="DC202" s="255"/>
      <c r="DD202" s="255"/>
      <c r="DE202" s="255"/>
      <c r="DF202" s="255"/>
      <c r="DG202" s="255"/>
      <c r="DH202" s="255"/>
      <c r="DI202" s="255"/>
      <c r="DJ202" s="255"/>
      <c r="DK202" s="255"/>
      <c r="DL202" s="255"/>
      <c r="DM202" s="255"/>
      <c r="DN202" s="255"/>
      <c r="DO202" s="255"/>
      <c r="DP202" s="255"/>
      <c r="DQ202" s="255"/>
      <c r="DR202" s="255"/>
      <c r="DS202" s="255"/>
      <c r="DT202" s="255"/>
      <c r="DU202" s="255"/>
      <c r="DV202" s="255"/>
      <c r="DW202" s="255"/>
      <c r="DX202" s="255"/>
      <c r="DY202" s="255"/>
      <c r="DZ202" s="255"/>
      <c r="EA202" s="255"/>
      <c r="EB202" s="255"/>
      <c r="EC202" s="255"/>
      <c r="ED202" s="255"/>
      <c r="EE202" s="255"/>
      <c r="EF202" s="255"/>
      <c r="EG202" s="255"/>
      <c r="EH202" s="255"/>
      <c r="EI202" s="255"/>
      <c r="EJ202" s="255"/>
      <c r="EK202" s="255"/>
      <c r="EL202" s="255"/>
      <c r="EM202" s="255"/>
      <c r="EN202" s="255"/>
      <c r="EO202" s="255"/>
      <c r="EP202" s="255"/>
      <c r="EQ202" s="255"/>
      <c r="ER202" s="255"/>
      <c r="ES202" s="255"/>
      <c r="ET202" s="255"/>
      <c r="EU202" s="255"/>
      <c r="EV202" s="255"/>
      <c r="EW202" s="255"/>
      <c r="EX202" s="255"/>
      <c r="EY202" s="255"/>
      <c r="EZ202" s="255"/>
      <c r="FA202" s="255"/>
      <c r="FB202" s="255"/>
      <c r="FC202" s="255"/>
      <c r="FD202" s="255"/>
      <c r="FE202" s="255"/>
      <c r="FF202" s="255"/>
      <c r="FG202" s="255"/>
      <c r="FH202" s="255"/>
      <c r="FI202" s="255"/>
      <c r="FJ202" s="255"/>
      <c r="FK202" s="255"/>
      <c r="FL202" s="255"/>
      <c r="FM202" s="255"/>
      <c r="FN202" s="255"/>
      <c r="FO202" s="255"/>
      <c r="FP202" s="255"/>
      <c r="FQ202" s="255"/>
      <c r="FR202" s="255"/>
      <c r="FS202" s="255"/>
      <c r="FT202" s="255"/>
      <c r="FU202" s="255"/>
      <c r="FV202" s="255"/>
      <c r="FW202" s="255"/>
      <c r="FX202" s="255"/>
      <c r="FY202" s="255"/>
      <c r="FZ202" s="255"/>
      <c r="GA202" s="255"/>
      <c r="GB202" s="255"/>
      <c r="GC202" s="255"/>
      <c r="GD202" s="255"/>
      <c r="GE202" s="255"/>
      <c r="GF202" s="255"/>
      <c r="GG202" s="255"/>
      <c r="GH202" s="255"/>
      <c r="GI202" s="255"/>
      <c r="GJ202" s="255"/>
      <c r="GK202" s="255"/>
      <c r="GL202" s="255"/>
      <c r="GM202" s="255"/>
      <c r="GN202" s="255"/>
      <c r="GO202" s="255"/>
      <c r="GP202" s="255"/>
      <c r="GQ202" s="255"/>
      <c r="GR202" s="255"/>
      <c r="GS202" s="255"/>
      <c r="GT202" s="255"/>
      <c r="GU202" s="255"/>
      <c r="GV202" s="255"/>
      <c r="GW202" s="255"/>
      <c r="GX202" s="255"/>
      <c r="GY202" s="255"/>
      <c r="GZ202" s="255"/>
      <c r="HA202" s="255"/>
      <c r="HB202" s="255"/>
      <c r="HC202" s="255"/>
      <c r="HD202" s="255"/>
      <c r="HE202" s="255"/>
      <c r="HF202" s="255"/>
      <c r="HG202" s="255"/>
      <c r="HH202" s="255"/>
      <c r="HI202" s="255"/>
      <c r="HJ202" s="255"/>
      <c r="HK202" s="255"/>
      <c r="HL202" s="255"/>
      <c r="HM202" s="255"/>
      <c r="HN202" s="255"/>
      <c r="HO202" s="255"/>
      <c r="HP202" s="255"/>
      <c r="HQ202" s="255"/>
      <c r="HR202" s="255"/>
      <c r="HS202" s="255"/>
      <c r="HT202" s="255"/>
      <c r="HU202" s="255"/>
      <c r="HV202" s="255"/>
      <c r="HW202" s="255"/>
      <c r="HX202" s="255"/>
      <c r="HY202" s="255"/>
      <c r="HZ202" s="255"/>
      <c r="IA202" s="255"/>
      <c r="IB202" s="255"/>
      <c r="IC202" s="255"/>
      <c r="ID202" s="255"/>
      <c r="IE202" s="255"/>
      <c r="IF202" s="255"/>
      <c r="IG202" s="255"/>
      <c r="IH202" s="255"/>
      <c r="II202" s="255"/>
      <c r="IJ202" s="255"/>
      <c r="IK202" s="255"/>
      <c r="IL202" s="255"/>
      <c r="IM202" s="255"/>
      <c r="IN202" s="255"/>
      <c r="IO202" s="255"/>
      <c r="IP202" s="255"/>
      <c r="IQ202" s="255"/>
      <c r="IR202" s="255"/>
      <c r="IS202" s="255"/>
      <c r="IT202" s="255"/>
      <c r="IU202" s="255"/>
      <c r="IV202" s="255"/>
    </row>
    <row r="203" spans="1:256" s="1025" customFormat="1" ht="22.5" customHeight="1">
      <c r="A203" s="270"/>
      <c r="B203" s="4" t="s">
        <v>1376</v>
      </c>
      <c r="C203" s="268"/>
      <c r="D203" s="27"/>
      <c r="E203" s="263"/>
      <c r="F203" s="28"/>
      <c r="G203" s="31"/>
      <c r="H203" s="233"/>
      <c r="I203" s="31"/>
      <c r="J203" s="27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1015"/>
      <c r="V203" s="1015"/>
      <c r="W203" s="101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255"/>
      <c r="BO203" s="255"/>
      <c r="BP203" s="255"/>
      <c r="BQ203" s="255"/>
      <c r="BR203" s="255"/>
      <c r="BS203" s="255"/>
      <c r="BT203" s="255"/>
      <c r="BU203" s="255"/>
      <c r="BV203" s="255"/>
      <c r="BW203" s="255"/>
      <c r="BX203" s="255"/>
      <c r="BY203" s="255"/>
      <c r="BZ203" s="255"/>
      <c r="CA203" s="255"/>
      <c r="CB203" s="255"/>
      <c r="CC203" s="255"/>
      <c r="CD203" s="255"/>
      <c r="CE203" s="255"/>
      <c r="CF203" s="255"/>
      <c r="CG203" s="255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255"/>
      <c r="DA203" s="255"/>
      <c r="DB203" s="255"/>
      <c r="DC203" s="255"/>
      <c r="DD203" s="255"/>
      <c r="DE203" s="255"/>
      <c r="DF203" s="255"/>
      <c r="DG203" s="255"/>
      <c r="DH203" s="255"/>
      <c r="DI203" s="255"/>
      <c r="DJ203" s="255"/>
      <c r="DK203" s="255"/>
      <c r="DL203" s="255"/>
      <c r="DM203" s="255"/>
      <c r="DN203" s="255"/>
      <c r="DO203" s="255"/>
      <c r="DP203" s="255"/>
      <c r="DQ203" s="255"/>
      <c r="DR203" s="255"/>
      <c r="DS203" s="255"/>
      <c r="DT203" s="255"/>
      <c r="DU203" s="255"/>
      <c r="DV203" s="255"/>
      <c r="DW203" s="255"/>
      <c r="DX203" s="255"/>
      <c r="DY203" s="255"/>
      <c r="DZ203" s="255"/>
      <c r="EA203" s="255"/>
      <c r="EB203" s="255"/>
      <c r="EC203" s="255"/>
      <c r="ED203" s="255"/>
      <c r="EE203" s="255"/>
      <c r="EF203" s="255"/>
      <c r="EG203" s="255"/>
      <c r="EH203" s="255"/>
      <c r="EI203" s="255"/>
      <c r="EJ203" s="255"/>
      <c r="EK203" s="255"/>
      <c r="EL203" s="255"/>
      <c r="EM203" s="255"/>
      <c r="EN203" s="255"/>
      <c r="EO203" s="255"/>
      <c r="EP203" s="255"/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5"/>
      <c r="FD203" s="255"/>
      <c r="FE203" s="255"/>
      <c r="FF203" s="255"/>
      <c r="FG203" s="255"/>
      <c r="FH203" s="255"/>
      <c r="FI203" s="255"/>
      <c r="FJ203" s="255"/>
      <c r="FK203" s="255"/>
      <c r="FL203" s="255"/>
      <c r="FM203" s="255"/>
      <c r="FN203" s="255"/>
      <c r="FO203" s="255"/>
      <c r="FP203" s="255"/>
      <c r="FQ203" s="255"/>
      <c r="FR203" s="255"/>
      <c r="FS203" s="255"/>
      <c r="FT203" s="255"/>
      <c r="FU203" s="255"/>
      <c r="FV203" s="255"/>
      <c r="FW203" s="255"/>
      <c r="FX203" s="255"/>
      <c r="FY203" s="255"/>
      <c r="FZ203" s="255"/>
      <c r="GA203" s="255"/>
      <c r="GB203" s="255"/>
      <c r="GC203" s="255"/>
      <c r="GD203" s="255"/>
      <c r="GE203" s="255"/>
      <c r="GF203" s="255"/>
      <c r="GG203" s="255"/>
      <c r="GH203" s="255"/>
      <c r="GI203" s="255"/>
      <c r="GJ203" s="255"/>
      <c r="GK203" s="255"/>
      <c r="GL203" s="255"/>
      <c r="GM203" s="255"/>
      <c r="GN203" s="255"/>
      <c r="GO203" s="255"/>
      <c r="GP203" s="255"/>
      <c r="GQ203" s="255"/>
      <c r="GR203" s="255"/>
      <c r="GS203" s="255"/>
      <c r="GT203" s="255"/>
      <c r="GU203" s="255"/>
      <c r="GV203" s="255"/>
      <c r="GW203" s="255"/>
      <c r="GX203" s="255"/>
      <c r="GY203" s="255"/>
      <c r="GZ203" s="255"/>
      <c r="HA203" s="255"/>
      <c r="HB203" s="255"/>
      <c r="HC203" s="255"/>
      <c r="HD203" s="255"/>
      <c r="HE203" s="255"/>
      <c r="HF203" s="255"/>
      <c r="HG203" s="255"/>
      <c r="HH203" s="255"/>
      <c r="HI203" s="255"/>
      <c r="HJ203" s="255"/>
      <c r="HK203" s="255"/>
      <c r="HL203" s="255"/>
      <c r="HM203" s="255"/>
      <c r="HN203" s="255"/>
      <c r="HO203" s="255"/>
      <c r="HP203" s="255"/>
      <c r="HQ203" s="255"/>
      <c r="HR203" s="255"/>
      <c r="HS203" s="255"/>
      <c r="HT203" s="255"/>
      <c r="HU203" s="255"/>
      <c r="HV203" s="255"/>
      <c r="HW203" s="255"/>
      <c r="HX203" s="255"/>
      <c r="HY203" s="255"/>
      <c r="HZ203" s="255"/>
      <c r="IA203" s="255"/>
      <c r="IB203" s="255"/>
      <c r="IC203" s="255"/>
      <c r="ID203" s="255"/>
      <c r="IE203" s="255"/>
      <c r="IF203" s="255"/>
      <c r="IG203" s="255"/>
      <c r="IH203" s="255"/>
      <c r="II203" s="255"/>
      <c r="IJ203" s="255"/>
      <c r="IK203" s="255"/>
      <c r="IL203" s="255"/>
      <c r="IM203" s="255"/>
      <c r="IN203" s="255"/>
      <c r="IO203" s="255"/>
      <c r="IP203" s="255"/>
      <c r="IQ203" s="255"/>
      <c r="IR203" s="255"/>
      <c r="IS203" s="255"/>
      <c r="IT203" s="255"/>
      <c r="IU203" s="255"/>
      <c r="IV203" s="255"/>
    </row>
    <row r="204" spans="1:256" s="1025" customFormat="1" ht="22.5" customHeight="1">
      <c r="A204" s="270"/>
      <c r="B204" s="4" t="s">
        <v>1377</v>
      </c>
      <c r="C204" s="268"/>
      <c r="D204" s="27"/>
      <c r="E204" s="263"/>
      <c r="F204" s="28"/>
      <c r="G204" s="31"/>
      <c r="H204" s="233"/>
      <c r="I204" s="31"/>
      <c r="J204" s="27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1015"/>
      <c r="V204" s="1015"/>
      <c r="W204" s="101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  <c r="BJ204" s="255"/>
      <c r="BK204" s="255"/>
      <c r="BL204" s="255"/>
      <c r="BM204" s="255"/>
      <c r="BN204" s="255"/>
      <c r="BO204" s="255"/>
      <c r="BP204" s="255"/>
      <c r="BQ204" s="255"/>
      <c r="BR204" s="255"/>
      <c r="BS204" s="255"/>
      <c r="BT204" s="255"/>
      <c r="BU204" s="255"/>
      <c r="BV204" s="255"/>
      <c r="BW204" s="255"/>
      <c r="BX204" s="255"/>
      <c r="BY204" s="255"/>
      <c r="BZ204" s="255"/>
      <c r="CA204" s="255"/>
      <c r="CB204" s="255"/>
      <c r="CC204" s="255"/>
      <c r="CD204" s="255"/>
      <c r="CE204" s="255"/>
      <c r="CF204" s="255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255"/>
      <c r="DA204" s="255"/>
      <c r="DB204" s="255"/>
      <c r="DC204" s="255"/>
      <c r="DD204" s="255"/>
      <c r="DE204" s="255"/>
      <c r="DF204" s="255"/>
      <c r="DG204" s="255"/>
      <c r="DH204" s="255"/>
      <c r="DI204" s="255"/>
      <c r="DJ204" s="255"/>
      <c r="DK204" s="255"/>
      <c r="DL204" s="255"/>
      <c r="DM204" s="255"/>
      <c r="DN204" s="255"/>
      <c r="DO204" s="255"/>
      <c r="DP204" s="255"/>
      <c r="DQ204" s="255"/>
      <c r="DR204" s="255"/>
      <c r="DS204" s="255"/>
      <c r="DT204" s="255"/>
      <c r="DU204" s="255"/>
      <c r="DV204" s="255"/>
      <c r="DW204" s="255"/>
      <c r="DX204" s="255"/>
      <c r="DY204" s="255"/>
      <c r="DZ204" s="255"/>
      <c r="EA204" s="255"/>
      <c r="EB204" s="255"/>
      <c r="EC204" s="255"/>
      <c r="ED204" s="255"/>
      <c r="EE204" s="255"/>
      <c r="EF204" s="255"/>
      <c r="EG204" s="255"/>
      <c r="EH204" s="255"/>
      <c r="EI204" s="255"/>
      <c r="EJ204" s="255"/>
      <c r="EK204" s="255"/>
      <c r="EL204" s="255"/>
      <c r="EM204" s="255"/>
      <c r="EN204" s="255"/>
      <c r="EO204" s="255"/>
      <c r="EP204" s="255"/>
      <c r="EQ204" s="255"/>
      <c r="ER204" s="255"/>
      <c r="ES204" s="255"/>
      <c r="ET204" s="255"/>
      <c r="EU204" s="255"/>
      <c r="EV204" s="255"/>
      <c r="EW204" s="255"/>
      <c r="EX204" s="255"/>
      <c r="EY204" s="255"/>
      <c r="EZ204" s="255"/>
      <c r="FA204" s="255"/>
      <c r="FB204" s="255"/>
      <c r="FC204" s="255"/>
      <c r="FD204" s="255"/>
      <c r="FE204" s="255"/>
      <c r="FF204" s="255"/>
      <c r="FG204" s="255"/>
      <c r="FH204" s="255"/>
      <c r="FI204" s="255"/>
      <c r="FJ204" s="255"/>
      <c r="FK204" s="255"/>
      <c r="FL204" s="255"/>
      <c r="FM204" s="255"/>
      <c r="FN204" s="255"/>
      <c r="FO204" s="255"/>
      <c r="FP204" s="255"/>
      <c r="FQ204" s="255"/>
      <c r="FR204" s="255"/>
      <c r="FS204" s="255"/>
      <c r="FT204" s="255"/>
      <c r="FU204" s="255"/>
      <c r="FV204" s="255"/>
      <c r="FW204" s="255"/>
      <c r="FX204" s="255"/>
      <c r="FY204" s="255"/>
      <c r="FZ204" s="255"/>
      <c r="GA204" s="255"/>
      <c r="GB204" s="255"/>
      <c r="GC204" s="255"/>
      <c r="GD204" s="255"/>
      <c r="GE204" s="255"/>
      <c r="GF204" s="255"/>
      <c r="GG204" s="255"/>
      <c r="GH204" s="255"/>
      <c r="GI204" s="255"/>
      <c r="GJ204" s="255"/>
      <c r="GK204" s="255"/>
      <c r="GL204" s="255"/>
      <c r="GM204" s="255"/>
      <c r="GN204" s="255"/>
      <c r="GO204" s="255"/>
      <c r="GP204" s="255"/>
      <c r="GQ204" s="255"/>
      <c r="GR204" s="255"/>
      <c r="GS204" s="255"/>
      <c r="GT204" s="255"/>
      <c r="GU204" s="255"/>
      <c r="GV204" s="255"/>
      <c r="GW204" s="255"/>
      <c r="GX204" s="255"/>
      <c r="GY204" s="255"/>
      <c r="GZ204" s="255"/>
      <c r="HA204" s="255"/>
      <c r="HB204" s="255"/>
      <c r="HC204" s="255"/>
      <c r="HD204" s="255"/>
      <c r="HE204" s="255"/>
      <c r="HF204" s="255"/>
      <c r="HG204" s="255"/>
      <c r="HH204" s="255"/>
      <c r="HI204" s="255"/>
      <c r="HJ204" s="255"/>
      <c r="HK204" s="255"/>
      <c r="HL204" s="255"/>
      <c r="HM204" s="255"/>
      <c r="HN204" s="255"/>
      <c r="HO204" s="255"/>
      <c r="HP204" s="255"/>
      <c r="HQ204" s="255"/>
      <c r="HR204" s="255"/>
      <c r="HS204" s="255"/>
      <c r="HT204" s="255"/>
      <c r="HU204" s="255"/>
      <c r="HV204" s="255"/>
      <c r="HW204" s="255"/>
      <c r="HX204" s="255"/>
      <c r="HY204" s="255"/>
      <c r="HZ204" s="255"/>
      <c r="IA204" s="255"/>
      <c r="IB204" s="255"/>
      <c r="IC204" s="255"/>
      <c r="ID204" s="255"/>
      <c r="IE204" s="255"/>
      <c r="IF204" s="255"/>
      <c r="IG204" s="255"/>
      <c r="IH204" s="255"/>
      <c r="II204" s="255"/>
      <c r="IJ204" s="255"/>
      <c r="IK204" s="255"/>
      <c r="IL204" s="255"/>
      <c r="IM204" s="255"/>
      <c r="IN204" s="255"/>
      <c r="IO204" s="255"/>
      <c r="IP204" s="255"/>
      <c r="IQ204" s="255"/>
      <c r="IR204" s="255"/>
      <c r="IS204" s="255"/>
      <c r="IT204" s="255"/>
      <c r="IU204" s="255"/>
      <c r="IV204" s="255"/>
    </row>
    <row r="205" spans="1:256" s="1025" customFormat="1" ht="22.5" customHeight="1">
      <c r="A205" s="270"/>
      <c r="B205" s="4" t="s">
        <v>1378</v>
      </c>
      <c r="C205" s="268"/>
      <c r="D205" s="27"/>
      <c r="E205" s="263"/>
      <c r="F205" s="28"/>
      <c r="G205" s="31"/>
      <c r="H205" s="233"/>
      <c r="I205" s="31"/>
      <c r="J205" s="27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1015"/>
      <c r="V205" s="1015"/>
      <c r="W205" s="101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5"/>
      <c r="BW205" s="255"/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  <c r="DH205" s="255"/>
      <c r="DI205" s="255"/>
      <c r="DJ205" s="255"/>
      <c r="DK205" s="255"/>
      <c r="DL205" s="255"/>
      <c r="DM205" s="255"/>
      <c r="DN205" s="255"/>
      <c r="DO205" s="255"/>
      <c r="DP205" s="255"/>
      <c r="DQ205" s="255"/>
      <c r="DR205" s="255"/>
      <c r="DS205" s="255"/>
      <c r="DT205" s="255"/>
      <c r="DU205" s="255"/>
      <c r="DV205" s="255"/>
      <c r="DW205" s="255"/>
      <c r="DX205" s="255"/>
      <c r="DY205" s="255"/>
      <c r="DZ205" s="255"/>
      <c r="EA205" s="255"/>
      <c r="EB205" s="255"/>
      <c r="EC205" s="255"/>
      <c r="ED205" s="255"/>
      <c r="EE205" s="255"/>
      <c r="EF205" s="255"/>
      <c r="EG205" s="255"/>
      <c r="EH205" s="255"/>
      <c r="EI205" s="255"/>
      <c r="EJ205" s="255"/>
      <c r="EK205" s="255"/>
      <c r="EL205" s="255"/>
      <c r="EM205" s="255"/>
      <c r="EN205" s="255"/>
      <c r="EO205" s="255"/>
      <c r="EP205" s="255"/>
      <c r="EQ205" s="255"/>
      <c r="ER205" s="255"/>
      <c r="ES205" s="255"/>
      <c r="ET205" s="255"/>
      <c r="EU205" s="255"/>
      <c r="EV205" s="255"/>
      <c r="EW205" s="255"/>
      <c r="EX205" s="255"/>
      <c r="EY205" s="255"/>
      <c r="EZ205" s="255"/>
      <c r="FA205" s="255"/>
      <c r="FB205" s="255"/>
      <c r="FC205" s="255"/>
      <c r="FD205" s="255"/>
      <c r="FE205" s="255"/>
      <c r="FF205" s="255"/>
      <c r="FG205" s="255"/>
      <c r="FH205" s="255"/>
      <c r="FI205" s="255"/>
      <c r="FJ205" s="255"/>
      <c r="FK205" s="255"/>
      <c r="FL205" s="255"/>
      <c r="FM205" s="255"/>
      <c r="FN205" s="255"/>
      <c r="FO205" s="255"/>
      <c r="FP205" s="255"/>
      <c r="FQ205" s="255"/>
      <c r="FR205" s="255"/>
      <c r="FS205" s="255"/>
      <c r="FT205" s="255"/>
      <c r="FU205" s="255"/>
      <c r="FV205" s="255"/>
      <c r="FW205" s="255"/>
      <c r="FX205" s="255"/>
      <c r="FY205" s="255"/>
      <c r="FZ205" s="255"/>
      <c r="GA205" s="255"/>
      <c r="GB205" s="255"/>
      <c r="GC205" s="255"/>
      <c r="GD205" s="255"/>
      <c r="GE205" s="255"/>
      <c r="GF205" s="255"/>
      <c r="GG205" s="255"/>
      <c r="GH205" s="255"/>
      <c r="GI205" s="255"/>
      <c r="GJ205" s="255"/>
      <c r="GK205" s="255"/>
      <c r="GL205" s="255"/>
      <c r="GM205" s="255"/>
      <c r="GN205" s="255"/>
      <c r="GO205" s="255"/>
      <c r="GP205" s="255"/>
      <c r="GQ205" s="255"/>
      <c r="GR205" s="255"/>
      <c r="GS205" s="255"/>
      <c r="GT205" s="255"/>
      <c r="GU205" s="255"/>
      <c r="GV205" s="255"/>
      <c r="GW205" s="255"/>
      <c r="GX205" s="255"/>
      <c r="GY205" s="255"/>
      <c r="GZ205" s="255"/>
      <c r="HA205" s="255"/>
      <c r="HB205" s="255"/>
      <c r="HC205" s="255"/>
      <c r="HD205" s="255"/>
      <c r="HE205" s="255"/>
      <c r="HF205" s="255"/>
      <c r="HG205" s="255"/>
      <c r="HH205" s="255"/>
      <c r="HI205" s="255"/>
      <c r="HJ205" s="255"/>
      <c r="HK205" s="255"/>
      <c r="HL205" s="255"/>
      <c r="HM205" s="255"/>
      <c r="HN205" s="255"/>
      <c r="HO205" s="255"/>
      <c r="HP205" s="255"/>
      <c r="HQ205" s="255"/>
      <c r="HR205" s="255"/>
      <c r="HS205" s="255"/>
      <c r="HT205" s="255"/>
      <c r="HU205" s="255"/>
      <c r="HV205" s="255"/>
      <c r="HW205" s="255"/>
      <c r="HX205" s="255"/>
      <c r="HY205" s="255"/>
      <c r="HZ205" s="255"/>
      <c r="IA205" s="255"/>
      <c r="IB205" s="255"/>
      <c r="IC205" s="255"/>
      <c r="ID205" s="255"/>
      <c r="IE205" s="255"/>
      <c r="IF205" s="255"/>
      <c r="IG205" s="255"/>
      <c r="IH205" s="255"/>
      <c r="II205" s="255"/>
      <c r="IJ205" s="255"/>
      <c r="IK205" s="255"/>
      <c r="IL205" s="255"/>
      <c r="IM205" s="255"/>
      <c r="IN205" s="255"/>
      <c r="IO205" s="255"/>
      <c r="IP205" s="255"/>
      <c r="IQ205" s="255"/>
      <c r="IR205" s="255"/>
      <c r="IS205" s="255"/>
      <c r="IT205" s="255"/>
      <c r="IU205" s="255"/>
      <c r="IV205" s="255"/>
    </row>
    <row r="206" spans="1:256" s="1025" customFormat="1" ht="22.5" customHeight="1">
      <c r="A206" s="270"/>
      <c r="B206" s="4" t="s">
        <v>1379</v>
      </c>
      <c r="C206" s="268"/>
      <c r="D206" s="27"/>
      <c r="E206" s="263"/>
      <c r="F206" s="28"/>
      <c r="G206" s="31"/>
      <c r="H206" s="233"/>
      <c r="I206" s="31"/>
      <c r="J206" s="27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1015"/>
      <c r="V206" s="1015"/>
      <c r="W206" s="101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  <c r="BJ206" s="255"/>
      <c r="BK206" s="255"/>
      <c r="BL206" s="255"/>
      <c r="BM206" s="255"/>
      <c r="BN206" s="255"/>
      <c r="BO206" s="255"/>
      <c r="BP206" s="255"/>
      <c r="BQ206" s="255"/>
      <c r="BR206" s="255"/>
      <c r="BS206" s="255"/>
      <c r="BT206" s="255"/>
      <c r="BU206" s="255"/>
      <c r="BV206" s="255"/>
      <c r="BW206" s="255"/>
      <c r="BX206" s="255"/>
      <c r="BY206" s="255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  <c r="DO206" s="255"/>
      <c r="DP206" s="255"/>
      <c r="DQ206" s="255"/>
      <c r="DR206" s="255"/>
      <c r="DS206" s="255"/>
      <c r="DT206" s="255"/>
      <c r="DU206" s="255"/>
      <c r="DV206" s="255"/>
      <c r="DW206" s="255"/>
      <c r="DX206" s="255"/>
      <c r="DY206" s="255"/>
      <c r="DZ206" s="255"/>
      <c r="EA206" s="255"/>
      <c r="EB206" s="255"/>
      <c r="EC206" s="255"/>
      <c r="ED206" s="255"/>
      <c r="EE206" s="255"/>
      <c r="EF206" s="255"/>
      <c r="EG206" s="255"/>
      <c r="EH206" s="255"/>
      <c r="EI206" s="255"/>
      <c r="EJ206" s="255"/>
      <c r="EK206" s="255"/>
      <c r="EL206" s="255"/>
      <c r="EM206" s="255"/>
      <c r="EN206" s="255"/>
      <c r="EO206" s="255"/>
      <c r="EP206" s="255"/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5"/>
      <c r="FB206" s="255"/>
      <c r="FC206" s="255"/>
      <c r="FD206" s="255"/>
      <c r="FE206" s="255"/>
      <c r="FF206" s="255"/>
      <c r="FG206" s="255"/>
      <c r="FH206" s="255"/>
      <c r="FI206" s="255"/>
      <c r="FJ206" s="255"/>
      <c r="FK206" s="255"/>
      <c r="FL206" s="255"/>
      <c r="FM206" s="255"/>
      <c r="FN206" s="255"/>
      <c r="FO206" s="255"/>
      <c r="FP206" s="255"/>
      <c r="FQ206" s="255"/>
      <c r="FR206" s="255"/>
      <c r="FS206" s="255"/>
      <c r="FT206" s="255"/>
      <c r="FU206" s="255"/>
      <c r="FV206" s="255"/>
      <c r="FW206" s="255"/>
      <c r="FX206" s="255"/>
      <c r="FY206" s="255"/>
      <c r="FZ206" s="255"/>
      <c r="GA206" s="255"/>
      <c r="GB206" s="255"/>
      <c r="GC206" s="255"/>
      <c r="GD206" s="255"/>
      <c r="GE206" s="255"/>
      <c r="GF206" s="255"/>
      <c r="GG206" s="255"/>
      <c r="GH206" s="255"/>
      <c r="GI206" s="255"/>
      <c r="GJ206" s="255"/>
      <c r="GK206" s="255"/>
      <c r="GL206" s="255"/>
      <c r="GM206" s="255"/>
      <c r="GN206" s="255"/>
      <c r="GO206" s="255"/>
      <c r="GP206" s="255"/>
      <c r="GQ206" s="255"/>
      <c r="GR206" s="255"/>
      <c r="GS206" s="255"/>
      <c r="GT206" s="255"/>
      <c r="GU206" s="255"/>
      <c r="GV206" s="255"/>
      <c r="GW206" s="255"/>
      <c r="GX206" s="255"/>
      <c r="GY206" s="255"/>
      <c r="GZ206" s="255"/>
      <c r="HA206" s="255"/>
      <c r="HB206" s="255"/>
      <c r="HC206" s="255"/>
      <c r="HD206" s="255"/>
      <c r="HE206" s="255"/>
      <c r="HF206" s="255"/>
      <c r="HG206" s="255"/>
      <c r="HH206" s="255"/>
      <c r="HI206" s="255"/>
      <c r="HJ206" s="255"/>
      <c r="HK206" s="255"/>
      <c r="HL206" s="255"/>
      <c r="HM206" s="255"/>
      <c r="HN206" s="255"/>
      <c r="HO206" s="255"/>
      <c r="HP206" s="255"/>
      <c r="HQ206" s="255"/>
      <c r="HR206" s="255"/>
      <c r="HS206" s="255"/>
      <c r="HT206" s="255"/>
      <c r="HU206" s="255"/>
      <c r="HV206" s="255"/>
      <c r="HW206" s="255"/>
      <c r="HX206" s="255"/>
      <c r="HY206" s="255"/>
      <c r="HZ206" s="255"/>
      <c r="IA206" s="255"/>
      <c r="IB206" s="255"/>
      <c r="IC206" s="255"/>
      <c r="ID206" s="255"/>
      <c r="IE206" s="255"/>
      <c r="IF206" s="255"/>
      <c r="IG206" s="255"/>
      <c r="IH206" s="255"/>
      <c r="II206" s="255"/>
      <c r="IJ206" s="255"/>
      <c r="IK206" s="255"/>
      <c r="IL206" s="255"/>
      <c r="IM206" s="255"/>
      <c r="IN206" s="255"/>
      <c r="IO206" s="255"/>
      <c r="IP206" s="255"/>
      <c r="IQ206" s="255"/>
      <c r="IR206" s="255"/>
      <c r="IS206" s="255"/>
      <c r="IT206" s="255"/>
      <c r="IU206" s="255"/>
      <c r="IV206" s="255"/>
    </row>
    <row r="207" spans="1:256" s="1025" customFormat="1" ht="22.5" customHeight="1">
      <c r="A207" s="270"/>
      <c r="B207" s="1026" t="s">
        <v>1371</v>
      </c>
      <c r="C207" s="255"/>
      <c r="D207" s="255"/>
      <c r="E207" s="255"/>
      <c r="F207" s="255"/>
      <c r="G207" s="255"/>
      <c r="H207" s="255"/>
      <c r="I207" s="255"/>
      <c r="J207" s="255"/>
      <c r="K207" s="255"/>
      <c r="L207" s="1015"/>
      <c r="M207" s="1015"/>
      <c r="N207" s="1015"/>
      <c r="O207" s="1015"/>
      <c r="P207" s="1015"/>
      <c r="Q207" s="1015"/>
      <c r="R207" s="1015"/>
      <c r="S207" s="1015"/>
      <c r="T207" s="1015"/>
      <c r="U207" s="1015"/>
      <c r="V207" s="1015"/>
      <c r="W207" s="101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  <c r="DO207" s="255"/>
      <c r="DP207" s="255"/>
      <c r="DQ207" s="255"/>
      <c r="DR207" s="255"/>
      <c r="DS207" s="255"/>
      <c r="DT207" s="255"/>
      <c r="DU207" s="255"/>
      <c r="DV207" s="255"/>
      <c r="DW207" s="255"/>
      <c r="DX207" s="255"/>
      <c r="DY207" s="255"/>
      <c r="DZ207" s="255"/>
      <c r="EA207" s="255"/>
      <c r="EB207" s="255"/>
      <c r="EC207" s="255"/>
      <c r="ED207" s="255"/>
      <c r="EE207" s="255"/>
      <c r="EF207" s="255"/>
      <c r="EG207" s="255"/>
      <c r="EH207" s="255"/>
      <c r="EI207" s="255"/>
      <c r="EJ207" s="255"/>
      <c r="EK207" s="255"/>
      <c r="EL207" s="255"/>
      <c r="EM207" s="255"/>
      <c r="EN207" s="255"/>
      <c r="EO207" s="255"/>
      <c r="EP207" s="255"/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5"/>
      <c r="FD207" s="255"/>
      <c r="FE207" s="255"/>
      <c r="FF207" s="255"/>
      <c r="FG207" s="255"/>
      <c r="FH207" s="255"/>
      <c r="FI207" s="255"/>
      <c r="FJ207" s="255"/>
      <c r="FK207" s="255"/>
      <c r="FL207" s="255"/>
      <c r="FM207" s="255"/>
      <c r="FN207" s="255"/>
      <c r="FO207" s="255"/>
      <c r="FP207" s="255"/>
      <c r="FQ207" s="255"/>
      <c r="FR207" s="255"/>
      <c r="FS207" s="255"/>
      <c r="FT207" s="255"/>
      <c r="FU207" s="255"/>
      <c r="FV207" s="255"/>
      <c r="FW207" s="255"/>
      <c r="FX207" s="255"/>
      <c r="FY207" s="255"/>
      <c r="FZ207" s="255"/>
      <c r="GA207" s="255"/>
      <c r="GB207" s="255"/>
      <c r="GC207" s="255"/>
      <c r="GD207" s="255"/>
      <c r="GE207" s="255"/>
      <c r="GF207" s="255"/>
      <c r="GG207" s="255"/>
      <c r="GH207" s="255"/>
      <c r="GI207" s="255"/>
      <c r="GJ207" s="255"/>
      <c r="GK207" s="255"/>
      <c r="GL207" s="255"/>
      <c r="GM207" s="255"/>
      <c r="GN207" s="255"/>
      <c r="GO207" s="255"/>
      <c r="GP207" s="255"/>
      <c r="GQ207" s="255"/>
      <c r="GR207" s="255"/>
      <c r="GS207" s="255"/>
      <c r="GT207" s="255"/>
      <c r="GU207" s="255"/>
      <c r="GV207" s="255"/>
      <c r="GW207" s="255"/>
      <c r="GX207" s="255"/>
      <c r="GY207" s="255"/>
      <c r="GZ207" s="255"/>
      <c r="HA207" s="255"/>
      <c r="HB207" s="255"/>
      <c r="HC207" s="255"/>
      <c r="HD207" s="255"/>
      <c r="HE207" s="255"/>
      <c r="HF207" s="255"/>
      <c r="HG207" s="255"/>
      <c r="HH207" s="255"/>
      <c r="HI207" s="255"/>
      <c r="HJ207" s="255"/>
      <c r="HK207" s="255"/>
      <c r="HL207" s="255"/>
      <c r="HM207" s="255"/>
      <c r="HN207" s="255"/>
      <c r="HO207" s="255"/>
      <c r="HP207" s="255"/>
      <c r="HQ207" s="255"/>
      <c r="HR207" s="255"/>
      <c r="HS207" s="255"/>
      <c r="HT207" s="255"/>
      <c r="HU207" s="255"/>
      <c r="HV207" s="255"/>
      <c r="HW207" s="255"/>
      <c r="HX207" s="255"/>
      <c r="HY207" s="255"/>
      <c r="HZ207" s="255"/>
      <c r="IA207" s="255"/>
      <c r="IB207" s="255"/>
      <c r="IC207" s="255"/>
      <c r="ID207" s="255"/>
      <c r="IE207" s="255"/>
      <c r="IF207" s="255"/>
      <c r="IG207" s="255"/>
      <c r="IH207" s="255"/>
      <c r="II207" s="255"/>
      <c r="IJ207" s="255"/>
      <c r="IK207" s="255"/>
      <c r="IL207" s="255"/>
      <c r="IM207" s="255"/>
      <c r="IN207" s="255"/>
      <c r="IO207" s="255"/>
      <c r="IP207" s="255"/>
      <c r="IQ207" s="255"/>
      <c r="IR207" s="255"/>
      <c r="IS207" s="255"/>
      <c r="IT207" s="255"/>
      <c r="IU207" s="255"/>
      <c r="IV207" s="255"/>
    </row>
    <row r="208" spans="1:256" ht="22.5" customHeight="1">
      <c r="A208" s="270"/>
      <c r="C208" s="268"/>
      <c r="E208" s="232" t="s">
        <v>550</v>
      </c>
      <c r="F208" s="255"/>
      <c r="G208" s="31"/>
      <c r="H208" s="233"/>
      <c r="I208" s="31"/>
      <c r="J208" s="27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1015"/>
      <c r="V208" s="1015"/>
      <c r="W208" s="101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  <c r="DO208" s="255"/>
      <c r="DP208" s="255"/>
      <c r="DQ208" s="255"/>
      <c r="DR208" s="255"/>
      <c r="DS208" s="255"/>
      <c r="DT208" s="255"/>
      <c r="DU208" s="255"/>
      <c r="DV208" s="255"/>
      <c r="DW208" s="255"/>
      <c r="DX208" s="255"/>
      <c r="DY208" s="255"/>
      <c r="DZ208" s="255"/>
      <c r="EA208" s="255"/>
      <c r="EB208" s="255"/>
      <c r="EC208" s="255"/>
      <c r="ED208" s="255"/>
      <c r="EE208" s="255"/>
      <c r="EF208" s="255"/>
      <c r="EG208" s="255"/>
      <c r="EH208" s="255"/>
      <c r="EI208" s="255"/>
      <c r="EJ208" s="255"/>
      <c r="EK208" s="255"/>
      <c r="EL208" s="255"/>
      <c r="EM208" s="255"/>
      <c r="EN208" s="255"/>
      <c r="EO208" s="255"/>
      <c r="EP208" s="255"/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5"/>
      <c r="FD208" s="255"/>
      <c r="FE208" s="255"/>
      <c r="FF208" s="255"/>
      <c r="FG208" s="255"/>
      <c r="FH208" s="255"/>
      <c r="FI208" s="255"/>
      <c r="FJ208" s="255"/>
      <c r="FK208" s="255"/>
      <c r="FL208" s="255"/>
      <c r="FM208" s="255"/>
      <c r="FN208" s="255"/>
      <c r="FO208" s="255"/>
      <c r="FP208" s="255"/>
      <c r="FQ208" s="255"/>
      <c r="FR208" s="255"/>
      <c r="FS208" s="255"/>
      <c r="FT208" s="255"/>
      <c r="FU208" s="255"/>
      <c r="FV208" s="255"/>
      <c r="FW208" s="255"/>
      <c r="FX208" s="255"/>
      <c r="FY208" s="255"/>
      <c r="FZ208" s="255"/>
      <c r="GA208" s="255"/>
      <c r="GB208" s="255"/>
      <c r="GC208" s="255"/>
      <c r="GD208" s="255"/>
      <c r="GE208" s="255"/>
      <c r="GF208" s="255"/>
      <c r="GG208" s="255"/>
      <c r="GH208" s="255"/>
      <c r="GI208" s="255"/>
      <c r="GJ208" s="255"/>
      <c r="GK208" s="255"/>
      <c r="GL208" s="255"/>
      <c r="GM208" s="255"/>
      <c r="GN208" s="255"/>
      <c r="GO208" s="255"/>
      <c r="GP208" s="255"/>
      <c r="GQ208" s="255"/>
      <c r="GR208" s="255"/>
      <c r="GS208" s="255"/>
      <c r="GT208" s="255"/>
      <c r="GU208" s="255"/>
      <c r="GV208" s="255"/>
      <c r="GW208" s="255"/>
      <c r="GX208" s="255"/>
      <c r="GY208" s="255"/>
      <c r="GZ208" s="255"/>
      <c r="HA208" s="255"/>
      <c r="HB208" s="255"/>
      <c r="HC208" s="255"/>
      <c r="HD208" s="255"/>
      <c r="HE208" s="255"/>
      <c r="HF208" s="255"/>
      <c r="HG208" s="255"/>
      <c r="HH208" s="255"/>
      <c r="HI208" s="255"/>
      <c r="HJ208" s="255"/>
      <c r="HK208" s="255"/>
      <c r="HL208" s="255"/>
      <c r="HM208" s="255"/>
      <c r="HN208" s="255"/>
      <c r="HO208" s="255"/>
      <c r="HP208" s="255"/>
      <c r="HQ208" s="255"/>
      <c r="HR208" s="255"/>
      <c r="HS208" s="255"/>
      <c r="HT208" s="255"/>
      <c r="HU208" s="255"/>
      <c r="HV208" s="255"/>
      <c r="HW208" s="255"/>
      <c r="HX208" s="255"/>
      <c r="HY208" s="255"/>
      <c r="HZ208" s="255"/>
      <c r="IA208" s="255"/>
      <c r="IB208" s="255"/>
      <c r="IC208" s="255"/>
      <c r="ID208" s="255"/>
      <c r="IE208" s="255"/>
      <c r="IF208" s="255"/>
      <c r="IG208" s="255"/>
      <c r="IH208" s="255"/>
      <c r="II208" s="255"/>
      <c r="IJ208" s="255"/>
      <c r="IK208" s="255"/>
      <c r="IL208" s="255"/>
      <c r="IM208" s="255"/>
      <c r="IN208" s="255"/>
      <c r="IO208" s="255"/>
      <c r="IP208" s="255"/>
      <c r="IQ208" s="255"/>
      <c r="IR208" s="255"/>
      <c r="IS208" s="255"/>
      <c r="IT208" s="255"/>
      <c r="IU208" s="255"/>
      <c r="IV208" s="255"/>
    </row>
    <row r="209" spans="1:256" ht="22.5" customHeight="1">
      <c r="A209" s="270"/>
      <c r="B209" s="270"/>
      <c r="C209" s="255"/>
      <c r="E209" s="263" t="s">
        <v>1380</v>
      </c>
      <c r="F209" s="28"/>
      <c r="G209" s="31"/>
      <c r="H209" s="233"/>
      <c r="I209" s="31"/>
      <c r="J209" s="27"/>
      <c r="K209" s="31"/>
      <c r="L209" s="31"/>
      <c r="M209" s="31"/>
      <c r="N209" s="31"/>
      <c r="O209" s="31"/>
      <c r="P209" s="31"/>
      <c r="Q209" s="31"/>
      <c r="R209" s="31"/>
      <c r="S209" s="1015"/>
      <c r="T209" s="1015"/>
      <c r="U209" s="1015"/>
      <c r="V209" s="1015"/>
      <c r="W209" s="101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255"/>
      <c r="EM209" s="25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5"/>
      <c r="FD209" s="255"/>
      <c r="FE209" s="255"/>
      <c r="FF209" s="255"/>
      <c r="FG209" s="255"/>
      <c r="FH209" s="255"/>
      <c r="FI209" s="255"/>
      <c r="FJ209" s="255"/>
      <c r="FK209" s="255"/>
      <c r="FL209" s="255"/>
      <c r="FM209" s="255"/>
      <c r="FN209" s="255"/>
      <c r="FO209" s="255"/>
      <c r="FP209" s="255"/>
      <c r="FQ209" s="255"/>
      <c r="FR209" s="255"/>
      <c r="FS209" s="255"/>
      <c r="FT209" s="255"/>
      <c r="FU209" s="255"/>
      <c r="FV209" s="255"/>
      <c r="FW209" s="255"/>
      <c r="FX209" s="255"/>
      <c r="FY209" s="255"/>
      <c r="FZ209" s="255"/>
      <c r="GA209" s="255"/>
      <c r="GB209" s="255"/>
      <c r="GC209" s="255"/>
      <c r="GD209" s="255"/>
      <c r="GE209" s="255"/>
      <c r="GF209" s="255"/>
      <c r="GG209" s="255"/>
      <c r="GH209" s="255"/>
      <c r="GI209" s="255"/>
      <c r="GJ209" s="255"/>
      <c r="GK209" s="255"/>
      <c r="GL209" s="255"/>
      <c r="GM209" s="255"/>
      <c r="GN209" s="255"/>
      <c r="GO209" s="255"/>
      <c r="GP209" s="255"/>
      <c r="GQ209" s="255"/>
      <c r="GR209" s="255"/>
      <c r="GS209" s="255"/>
      <c r="GT209" s="255"/>
      <c r="GU209" s="255"/>
      <c r="GV209" s="255"/>
      <c r="GW209" s="255"/>
      <c r="GX209" s="255"/>
      <c r="GY209" s="255"/>
      <c r="GZ209" s="255"/>
      <c r="HA209" s="255"/>
      <c r="HB209" s="255"/>
      <c r="HC209" s="255"/>
      <c r="HD209" s="255"/>
      <c r="HE209" s="255"/>
      <c r="HF209" s="255"/>
      <c r="HG209" s="255"/>
      <c r="HH209" s="255"/>
      <c r="HI209" s="255"/>
      <c r="HJ209" s="255"/>
      <c r="HK209" s="255"/>
      <c r="HL209" s="255"/>
      <c r="HM209" s="255"/>
      <c r="HN209" s="255"/>
      <c r="HO209" s="255"/>
      <c r="HP209" s="255"/>
      <c r="HQ209" s="255"/>
      <c r="HR209" s="255"/>
      <c r="HS209" s="255"/>
      <c r="HT209" s="255"/>
      <c r="HU209" s="255"/>
      <c r="HV209" s="255"/>
      <c r="HW209" s="255"/>
      <c r="HX209" s="255"/>
      <c r="HY209" s="255"/>
      <c r="HZ209" s="255"/>
      <c r="IA209" s="255"/>
      <c r="IB209" s="255"/>
      <c r="IC209" s="255"/>
      <c r="ID209" s="255"/>
      <c r="IE209" s="255"/>
      <c r="IF209" s="255"/>
      <c r="IG209" s="255"/>
      <c r="IH209" s="255"/>
      <c r="II209" s="255"/>
      <c r="IJ209" s="255"/>
      <c r="IK209" s="255"/>
      <c r="IL209" s="255"/>
      <c r="IM209" s="255"/>
      <c r="IN209" s="255"/>
      <c r="IO209" s="255"/>
      <c r="IP209" s="255"/>
      <c r="IQ209" s="255"/>
      <c r="IR209" s="255"/>
      <c r="IS209" s="255"/>
      <c r="IT209" s="255"/>
      <c r="IU209" s="255"/>
      <c r="IV209" s="255"/>
    </row>
    <row r="210" spans="1:256" ht="22.5" customHeight="1">
      <c r="A210" s="270"/>
      <c r="B210" s="270" t="s">
        <v>1242</v>
      </c>
      <c r="C210" s="255"/>
      <c r="D210" s="263"/>
      <c r="E210" s="263"/>
      <c r="F210" s="28"/>
      <c r="G210" s="31"/>
      <c r="H210" s="233"/>
      <c r="I210" s="31"/>
      <c r="J210" s="27"/>
      <c r="K210" s="31"/>
      <c r="L210" s="31"/>
      <c r="M210" s="31"/>
      <c r="N210" s="31"/>
      <c r="O210" s="31"/>
      <c r="P210" s="31"/>
      <c r="Q210" s="31"/>
      <c r="R210" s="31"/>
      <c r="S210" s="1015"/>
      <c r="T210" s="1015"/>
      <c r="U210" s="1015"/>
      <c r="V210" s="1015"/>
      <c r="W210" s="101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5"/>
      <c r="BW210" s="255"/>
      <c r="BX210" s="255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5"/>
      <c r="DG210" s="255"/>
      <c r="DH210" s="255"/>
      <c r="DI210" s="255"/>
      <c r="DJ210" s="255"/>
      <c r="DK210" s="255"/>
      <c r="DL210" s="255"/>
      <c r="DM210" s="255"/>
      <c r="DN210" s="255"/>
      <c r="DO210" s="255"/>
      <c r="DP210" s="255"/>
      <c r="DQ210" s="255"/>
      <c r="DR210" s="255"/>
      <c r="DS210" s="255"/>
      <c r="DT210" s="255"/>
      <c r="DU210" s="255"/>
      <c r="DV210" s="255"/>
      <c r="DW210" s="255"/>
      <c r="DX210" s="255"/>
      <c r="DY210" s="255"/>
      <c r="DZ210" s="255"/>
      <c r="EA210" s="255"/>
      <c r="EB210" s="255"/>
      <c r="EC210" s="255"/>
      <c r="ED210" s="255"/>
      <c r="EE210" s="255"/>
      <c r="EF210" s="255"/>
      <c r="EG210" s="255"/>
      <c r="EH210" s="255"/>
      <c r="EI210" s="255"/>
      <c r="EJ210" s="255"/>
      <c r="EK210" s="255"/>
      <c r="EL210" s="255"/>
      <c r="EM210" s="255"/>
      <c r="EN210" s="255"/>
      <c r="EO210" s="255"/>
      <c r="EP210" s="255"/>
      <c r="EQ210" s="255"/>
      <c r="ER210" s="255"/>
      <c r="ES210" s="255"/>
      <c r="ET210" s="255"/>
      <c r="EU210" s="255"/>
      <c r="EV210" s="255"/>
      <c r="EW210" s="255"/>
      <c r="EX210" s="255"/>
      <c r="EY210" s="255"/>
      <c r="EZ210" s="255"/>
      <c r="FA210" s="255"/>
      <c r="FB210" s="255"/>
      <c r="FC210" s="255"/>
      <c r="FD210" s="255"/>
      <c r="FE210" s="255"/>
      <c r="FF210" s="255"/>
      <c r="FG210" s="255"/>
      <c r="FH210" s="255"/>
      <c r="FI210" s="255"/>
      <c r="FJ210" s="255"/>
      <c r="FK210" s="255"/>
      <c r="FL210" s="255"/>
      <c r="FM210" s="255"/>
      <c r="FN210" s="255"/>
      <c r="FO210" s="255"/>
      <c r="FP210" s="255"/>
      <c r="FQ210" s="255"/>
      <c r="FR210" s="255"/>
      <c r="FS210" s="255"/>
      <c r="FT210" s="255"/>
      <c r="FU210" s="255"/>
      <c r="FV210" s="255"/>
      <c r="FW210" s="255"/>
      <c r="FX210" s="255"/>
      <c r="FY210" s="255"/>
      <c r="FZ210" s="255"/>
      <c r="GA210" s="255"/>
      <c r="GB210" s="255"/>
      <c r="GC210" s="255"/>
      <c r="GD210" s="255"/>
      <c r="GE210" s="255"/>
      <c r="GF210" s="255"/>
      <c r="GG210" s="255"/>
      <c r="GH210" s="255"/>
      <c r="GI210" s="255"/>
      <c r="GJ210" s="255"/>
      <c r="GK210" s="255"/>
      <c r="GL210" s="255"/>
      <c r="GM210" s="255"/>
      <c r="GN210" s="255"/>
      <c r="GO210" s="255"/>
      <c r="GP210" s="255"/>
      <c r="GQ210" s="255"/>
      <c r="GR210" s="255"/>
      <c r="GS210" s="255"/>
      <c r="GT210" s="255"/>
      <c r="GU210" s="255"/>
      <c r="GV210" s="255"/>
      <c r="GW210" s="255"/>
      <c r="GX210" s="255"/>
      <c r="GY210" s="255"/>
      <c r="GZ210" s="255"/>
      <c r="HA210" s="255"/>
      <c r="HB210" s="255"/>
      <c r="HC210" s="255"/>
      <c r="HD210" s="255"/>
      <c r="HE210" s="255"/>
      <c r="HF210" s="255"/>
      <c r="HG210" s="255"/>
      <c r="HH210" s="255"/>
      <c r="HI210" s="255"/>
      <c r="HJ210" s="255"/>
      <c r="HK210" s="255"/>
      <c r="HL210" s="255"/>
      <c r="HM210" s="255"/>
      <c r="HN210" s="255"/>
      <c r="HO210" s="255"/>
      <c r="HP210" s="255"/>
      <c r="HQ210" s="255"/>
      <c r="HR210" s="255"/>
      <c r="HS210" s="255"/>
      <c r="HT210" s="255"/>
      <c r="HU210" s="255"/>
      <c r="HV210" s="255"/>
      <c r="HW210" s="255"/>
      <c r="HX210" s="255"/>
      <c r="HY210" s="255"/>
      <c r="HZ210" s="255"/>
      <c r="IA210" s="255"/>
      <c r="IB210" s="255"/>
      <c r="IC210" s="255"/>
      <c r="ID210" s="255"/>
      <c r="IE210" s="255"/>
      <c r="IF210" s="255"/>
      <c r="IG210" s="255"/>
      <c r="IH210" s="255"/>
      <c r="II210" s="255"/>
      <c r="IJ210" s="255"/>
      <c r="IK210" s="255"/>
      <c r="IL210" s="255"/>
      <c r="IM210" s="255"/>
      <c r="IN210" s="255"/>
      <c r="IO210" s="255"/>
      <c r="IP210" s="255"/>
      <c r="IQ210" s="255"/>
      <c r="IR210" s="255"/>
      <c r="IS210" s="255"/>
      <c r="IT210" s="255"/>
      <c r="IU210" s="255"/>
      <c r="IV210" s="255"/>
    </row>
    <row r="211" spans="1:256" ht="22.5" customHeight="1">
      <c r="A211" s="270"/>
      <c r="C211" s="27"/>
      <c r="E211" s="232" t="s">
        <v>551</v>
      </c>
      <c r="F211" s="255"/>
      <c r="G211" s="27"/>
      <c r="H211" s="268"/>
      <c r="I211" s="268"/>
      <c r="J211" s="27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101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  <c r="BJ211" s="255"/>
      <c r="BK211" s="255"/>
      <c r="BL211" s="255"/>
      <c r="BM211" s="255"/>
      <c r="BN211" s="255"/>
      <c r="BO211" s="255"/>
      <c r="BP211" s="255"/>
      <c r="BQ211" s="255"/>
      <c r="BR211" s="255"/>
      <c r="BS211" s="255"/>
      <c r="BT211" s="255"/>
      <c r="BU211" s="255"/>
      <c r="BV211" s="255"/>
      <c r="BW211" s="255"/>
      <c r="BX211" s="255"/>
      <c r="BY211" s="255"/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5"/>
      <c r="CO211" s="255"/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5"/>
      <c r="DG211" s="255"/>
      <c r="DH211" s="255"/>
      <c r="DI211" s="255"/>
      <c r="DJ211" s="255"/>
      <c r="DK211" s="255"/>
      <c r="DL211" s="255"/>
      <c r="DM211" s="255"/>
      <c r="DN211" s="255"/>
      <c r="DO211" s="255"/>
      <c r="DP211" s="255"/>
      <c r="DQ211" s="255"/>
      <c r="DR211" s="255"/>
      <c r="DS211" s="255"/>
      <c r="DT211" s="255"/>
      <c r="DU211" s="255"/>
      <c r="DV211" s="255"/>
      <c r="DW211" s="255"/>
      <c r="DX211" s="255"/>
      <c r="DY211" s="255"/>
      <c r="DZ211" s="255"/>
      <c r="EA211" s="255"/>
      <c r="EB211" s="255"/>
      <c r="EC211" s="255"/>
      <c r="ED211" s="255"/>
      <c r="EE211" s="255"/>
      <c r="EF211" s="255"/>
      <c r="EG211" s="255"/>
      <c r="EH211" s="255"/>
      <c r="EI211" s="255"/>
      <c r="EJ211" s="255"/>
      <c r="EK211" s="255"/>
      <c r="EL211" s="255"/>
      <c r="EM211" s="255"/>
      <c r="EN211" s="255"/>
      <c r="EO211" s="255"/>
      <c r="EP211" s="255"/>
      <c r="EQ211" s="255"/>
      <c r="ER211" s="255"/>
      <c r="ES211" s="255"/>
      <c r="ET211" s="255"/>
      <c r="EU211" s="255"/>
      <c r="EV211" s="255"/>
      <c r="EW211" s="255"/>
      <c r="EX211" s="255"/>
      <c r="EY211" s="255"/>
      <c r="EZ211" s="255"/>
      <c r="FA211" s="255"/>
      <c r="FB211" s="255"/>
      <c r="FC211" s="255"/>
      <c r="FD211" s="255"/>
      <c r="FE211" s="255"/>
      <c r="FF211" s="255"/>
      <c r="FG211" s="255"/>
      <c r="FH211" s="255"/>
      <c r="FI211" s="255"/>
      <c r="FJ211" s="255"/>
      <c r="FK211" s="255"/>
      <c r="FL211" s="255"/>
      <c r="FM211" s="255"/>
      <c r="FN211" s="255"/>
      <c r="FO211" s="255"/>
      <c r="FP211" s="255"/>
      <c r="FQ211" s="255"/>
      <c r="FR211" s="255"/>
      <c r="FS211" s="255"/>
      <c r="FT211" s="255"/>
      <c r="FU211" s="255"/>
      <c r="FV211" s="255"/>
      <c r="FW211" s="255"/>
      <c r="FX211" s="255"/>
      <c r="FY211" s="255"/>
      <c r="FZ211" s="255"/>
      <c r="GA211" s="255"/>
      <c r="GB211" s="255"/>
      <c r="GC211" s="255"/>
      <c r="GD211" s="255"/>
      <c r="GE211" s="255"/>
      <c r="GF211" s="255"/>
      <c r="GG211" s="255"/>
      <c r="GH211" s="255"/>
      <c r="GI211" s="255"/>
      <c r="GJ211" s="255"/>
      <c r="GK211" s="255"/>
      <c r="GL211" s="255"/>
      <c r="GM211" s="255"/>
      <c r="GN211" s="255"/>
      <c r="GO211" s="255"/>
      <c r="GP211" s="255"/>
      <c r="GQ211" s="255"/>
      <c r="GR211" s="255"/>
      <c r="GS211" s="255"/>
      <c r="GT211" s="255"/>
      <c r="GU211" s="255"/>
      <c r="GV211" s="255"/>
      <c r="GW211" s="255"/>
      <c r="GX211" s="255"/>
      <c r="GY211" s="255"/>
      <c r="GZ211" s="255"/>
      <c r="HA211" s="255"/>
      <c r="HB211" s="255"/>
      <c r="HC211" s="255"/>
      <c r="HD211" s="255"/>
      <c r="HE211" s="255"/>
      <c r="HF211" s="255"/>
      <c r="HG211" s="255"/>
      <c r="HH211" s="255"/>
      <c r="HI211" s="255"/>
      <c r="HJ211" s="255"/>
      <c r="HK211" s="255"/>
      <c r="HL211" s="255"/>
      <c r="HM211" s="255"/>
      <c r="HN211" s="255"/>
      <c r="HO211" s="255"/>
      <c r="HP211" s="255"/>
      <c r="HQ211" s="255"/>
      <c r="HR211" s="255"/>
      <c r="HS211" s="255"/>
      <c r="HT211" s="255"/>
      <c r="HU211" s="255"/>
      <c r="HV211" s="255"/>
      <c r="HW211" s="255"/>
      <c r="HX211" s="255"/>
      <c r="HY211" s="255"/>
      <c r="HZ211" s="255"/>
      <c r="IA211" s="255"/>
      <c r="IB211" s="255"/>
      <c r="IC211" s="255"/>
      <c r="ID211" s="255"/>
      <c r="IE211" s="255"/>
      <c r="IF211" s="255"/>
      <c r="IG211" s="255"/>
      <c r="IH211" s="255"/>
      <c r="II211" s="255"/>
      <c r="IJ211" s="255"/>
      <c r="IK211" s="255"/>
      <c r="IL211" s="255"/>
      <c r="IM211" s="255"/>
      <c r="IN211" s="255"/>
      <c r="IO211" s="255"/>
      <c r="IP211" s="255"/>
      <c r="IQ211" s="255"/>
      <c r="IR211" s="255"/>
      <c r="IS211" s="255"/>
      <c r="IT211" s="255"/>
      <c r="IU211" s="255"/>
      <c r="IV211" s="255"/>
    </row>
    <row r="212" spans="1:256" ht="22.5" customHeight="1">
      <c r="A212" s="270"/>
      <c r="B212" s="255"/>
      <c r="C212" s="27"/>
      <c r="E212" s="263" t="s">
        <v>1381</v>
      </c>
      <c r="F212" s="273"/>
      <c r="G212" s="27"/>
      <c r="H212" s="268"/>
      <c r="I212" s="268"/>
      <c r="J212" s="27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101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5"/>
      <c r="BW212" s="255"/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255"/>
      <c r="EM212" s="25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255"/>
      <c r="GB212" s="255"/>
      <c r="GC212" s="255"/>
      <c r="GD212" s="255"/>
      <c r="GE212" s="255"/>
      <c r="GF212" s="255"/>
      <c r="GG212" s="255"/>
      <c r="GH212" s="255"/>
      <c r="GI212" s="255"/>
      <c r="GJ212" s="255"/>
      <c r="GK212" s="255"/>
      <c r="GL212" s="255"/>
      <c r="GM212" s="255"/>
      <c r="GN212" s="255"/>
      <c r="GO212" s="255"/>
      <c r="GP212" s="255"/>
      <c r="GQ212" s="255"/>
      <c r="GR212" s="255"/>
      <c r="GS212" s="255"/>
      <c r="GT212" s="255"/>
      <c r="GU212" s="255"/>
      <c r="GV212" s="255"/>
      <c r="GW212" s="255"/>
      <c r="GX212" s="255"/>
      <c r="GY212" s="255"/>
      <c r="GZ212" s="255"/>
      <c r="HA212" s="255"/>
      <c r="HB212" s="255"/>
      <c r="HC212" s="255"/>
      <c r="HD212" s="255"/>
      <c r="HE212" s="255"/>
      <c r="HF212" s="255"/>
      <c r="HG212" s="255"/>
      <c r="HH212" s="255"/>
      <c r="HI212" s="255"/>
      <c r="HJ212" s="255"/>
      <c r="HK212" s="255"/>
      <c r="HL212" s="255"/>
      <c r="HM212" s="255"/>
      <c r="HN212" s="255"/>
      <c r="HO212" s="255"/>
      <c r="HP212" s="255"/>
      <c r="HQ212" s="255"/>
      <c r="HR212" s="255"/>
      <c r="HS212" s="255"/>
      <c r="HT212" s="255"/>
      <c r="HU212" s="255"/>
      <c r="HV212" s="255"/>
      <c r="HW212" s="255"/>
      <c r="HX212" s="255"/>
      <c r="HY212" s="255"/>
      <c r="HZ212" s="255"/>
      <c r="IA212" s="255"/>
      <c r="IB212" s="255"/>
      <c r="IC212" s="255"/>
      <c r="ID212" s="255"/>
      <c r="IE212" s="255"/>
      <c r="IF212" s="255"/>
      <c r="IG212" s="255"/>
      <c r="IH212" s="255"/>
      <c r="II212" s="255"/>
      <c r="IJ212" s="255"/>
      <c r="IK212" s="255"/>
      <c r="IL212" s="255"/>
      <c r="IM212" s="255"/>
      <c r="IN212" s="255"/>
      <c r="IO212" s="255"/>
      <c r="IP212" s="255"/>
      <c r="IQ212" s="255"/>
      <c r="IR212" s="255"/>
      <c r="IS212" s="255"/>
      <c r="IT212" s="255"/>
      <c r="IU212" s="255"/>
      <c r="IV212" s="255"/>
    </row>
    <row r="213" spans="1:256" ht="22.5" customHeight="1">
      <c r="A213" s="270"/>
      <c r="B213" s="270" t="s">
        <v>1243</v>
      </c>
      <c r="C213" s="270"/>
      <c r="D213" s="255"/>
      <c r="E213" s="255"/>
      <c r="F213" s="255"/>
      <c r="G213" s="1015"/>
      <c r="H213" s="1015"/>
      <c r="I213" s="1015"/>
      <c r="J213" s="1015"/>
      <c r="K213" s="1015"/>
      <c r="L213" s="1015"/>
      <c r="M213" s="1015"/>
      <c r="N213" s="1015"/>
      <c r="O213" s="1015"/>
      <c r="P213" s="1015"/>
      <c r="Q213" s="1015"/>
      <c r="R213" s="1015"/>
      <c r="S213" s="1015"/>
      <c r="T213" s="1015"/>
      <c r="U213" s="1015"/>
      <c r="V213" s="1015"/>
      <c r="W213" s="101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255"/>
      <c r="BY213" s="255"/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255"/>
      <c r="EM213" s="25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255"/>
      <c r="GB213" s="255"/>
      <c r="GC213" s="255"/>
      <c r="GD213" s="255"/>
      <c r="GE213" s="255"/>
      <c r="GF213" s="255"/>
      <c r="GG213" s="255"/>
      <c r="GH213" s="255"/>
      <c r="GI213" s="255"/>
      <c r="GJ213" s="255"/>
      <c r="GK213" s="255"/>
      <c r="GL213" s="255"/>
      <c r="GM213" s="255"/>
      <c r="GN213" s="255"/>
      <c r="GO213" s="255"/>
      <c r="GP213" s="255"/>
      <c r="GQ213" s="255"/>
      <c r="GR213" s="255"/>
      <c r="GS213" s="255"/>
      <c r="GT213" s="255"/>
      <c r="GU213" s="255"/>
      <c r="GV213" s="255"/>
      <c r="GW213" s="255"/>
      <c r="GX213" s="255"/>
      <c r="GY213" s="255"/>
      <c r="GZ213" s="255"/>
      <c r="HA213" s="255"/>
      <c r="HB213" s="255"/>
      <c r="HC213" s="255"/>
      <c r="HD213" s="255"/>
      <c r="HE213" s="255"/>
      <c r="HF213" s="255"/>
      <c r="HG213" s="255"/>
      <c r="HH213" s="255"/>
      <c r="HI213" s="255"/>
      <c r="HJ213" s="255"/>
      <c r="HK213" s="255"/>
      <c r="HL213" s="255"/>
      <c r="HM213" s="255"/>
      <c r="HN213" s="255"/>
      <c r="HO213" s="255"/>
      <c r="HP213" s="255"/>
      <c r="HQ213" s="255"/>
      <c r="HR213" s="255"/>
      <c r="HS213" s="255"/>
      <c r="HT213" s="255"/>
      <c r="HU213" s="255"/>
      <c r="HV213" s="255"/>
      <c r="HW213" s="255"/>
      <c r="HX213" s="255"/>
      <c r="HY213" s="255"/>
      <c r="HZ213" s="255"/>
      <c r="IA213" s="255"/>
      <c r="IB213" s="255"/>
      <c r="IC213" s="255"/>
      <c r="ID213" s="255"/>
      <c r="IE213" s="255"/>
      <c r="IF213" s="255"/>
      <c r="IG213" s="255"/>
      <c r="IH213" s="255"/>
      <c r="II213" s="255"/>
      <c r="IJ213" s="255"/>
      <c r="IK213" s="255"/>
      <c r="IL213" s="255"/>
      <c r="IM213" s="255"/>
      <c r="IN213" s="255"/>
      <c r="IO213" s="255"/>
      <c r="IP213" s="255"/>
      <c r="IQ213" s="255"/>
      <c r="IR213" s="255"/>
      <c r="IS213" s="255"/>
      <c r="IT213" s="255"/>
      <c r="IU213" s="255"/>
      <c r="IV213" s="255"/>
    </row>
    <row r="214" spans="1:256" ht="22.5" customHeight="1">
      <c r="A214" s="270"/>
      <c r="B214" s="27"/>
      <c r="C214" s="27"/>
      <c r="E214" s="232" t="s">
        <v>552</v>
      </c>
      <c r="F214" s="255"/>
      <c r="G214" s="31"/>
      <c r="H214" s="31"/>
      <c r="I214" s="31"/>
      <c r="J214" s="31"/>
      <c r="K214" s="31"/>
      <c r="L214" s="31"/>
      <c r="M214" s="31"/>
      <c r="N214" s="31"/>
      <c r="O214" s="31"/>
      <c r="P214" s="1015"/>
      <c r="Q214" s="1015"/>
      <c r="R214" s="1015"/>
      <c r="S214" s="1015"/>
      <c r="T214" s="1015"/>
      <c r="U214" s="1015"/>
      <c r="V214" s="1015"/>
      <c r="W214" s="101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255"/>
      <c r="EM214" s="25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255"/>
      <c r="GB214" s="255"/>
      <c r="GC214" s="255"/>
      <c r="GD214" s="255"/>
      <c r="GE214" s="255"/>
      <c r="GF214" s="255"/>
      <c r="GG214" s="255"/>
      <c r="GH214" s="255"/>
      <c r="GI214" s="255"/>
      <c r="GJ214" s="255"/>
      <c r="GK214" s="255"/>
      <c r="GL214" s="255"/>
      <c r="GM214" s="255"/>
      <c r="GN214" s="255"/>
      <c r="GO214" s="255"/>
      <c r="GP214" s="255"/>
      <c r="GQ214" s="255"/>
      <c r="GR214" s="255"/>
      <c r="GS214" s="255"/>
      <c r="GT214" s="255"/>
      <c r="GU214" s="255"/>
      <c r="GV214" s="255"/>
      <c r="GW214" s="255"/>
      <c r="GX214" s="255"/>
      <c r="GY214" s="255"/>
      <c r="GZ214" s="255"/>
      <c r="HA214" s="255"/>
      <c r="HB214" s="255"/>
      <c r="HC214" s="255"/>
      <c r="HD214" s="255"/>
      <c r="HE214" s="255"/>
      <c r="HF214" s="255"/>
      <c r="HG214" s="255"/>
      <c r="HH214" s="255"/>
      <c r="HI214" s="255"/>
      <c r="HJ214" s="255"/>
      <c r="HK214" s="255"/>
      <c r="HL214" s="255"/>
      <c r="HM214" s="255"/>
      <c r="HN214" s="255"/>
      <c r="HO214" s="255"/>
      <c r="HP214" s="255"/>
      <c r="HQ214" s="255"/>
      <c r="HR214" s="255"/>
      <c r="HS214" s="255"/>
      <c r="HT214" s="255"/>
      <c r="HU214" s="255"/>
      <c r="HV214" s="255"/>
      <c r="HW214" s="255"/>
      <c r="HX214" s="255"/>
      <c r="HY214" s="255"/>
      <c r="HZ214" s="255"/>
      <c r="IA214" s="255"/>
      <c r="IB214" s="255"/>
      <c r="IC214" s="255"/>
      <c r="ID214" s="255"/>
      <c r="IE214" s="255"/>
      <c r="IF214" s="255"/>
      <c r="IG214" s="255"/>
      <c r="IH214" s="255"/>
      <c r="II214" s="255"/>
      <c r="IJ214" s="255"/>
      <c r="IK214" s="255"/>
      <c r="IL214" s="255"/>
      <c r="IM214" s="255"/>
      <c r="IN214" s="255"/>
      <c r="IO214" s="255"/>
      <c r="IP214" s="255"/>
      <c r="IQ214" s="255"/>
      <c r="IR214" s="255"/>
      <c r="IS214" s="255"/>
      <c r="IT214" s="255"/>
      <c r="IU214" s="255"/>
      <c r="IV214" s="255"/>
    </row>
    <row r="215" spans="1:256" s="1025" customFormat="1" ht="22.5" customHeight="1">
      <c r="A215" s="270"/>
      <c r="B215" s="27"/>
      <c r="C215" s="27"/>
      <c r="E215" s="4" t="s">
        <v>1382</v>
      </c>
      <c r="F215" s="273"/>
      <c r="G215" s="31"/>
      <c r="H215" s="268"/>
      <c r="I215" s="31"/>
      <c r="J215" s="27"/>
      <c r="K215" s="31"/>
      <c r="L215" s="31"/>
      <c r="M215" s="31"/>
      <c r="N215" s="31"/>
      <c r="O215" s="31"/>
      <c r="P215" s="1015"/>
      <c r="Q215" s="1015"/>
      <c r="R215" s="1015"/>
      <c r="S215" s="1015"/>
      <c r="T215" s="1015"/>
      <c r="U215" s="1015"/>
      <c r="V215" s="1015"/>
      <c r="W215" s="101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  <c r="BJ215" s="255"/>
      <c r="BK215" s="255"/>
      <c r="BL215" s="255"/>
      <c r="BM215" s="255"/>
      <c r="BN215" s="255"/>
      <c r="BO215" s="255"/>
      <c r="BP215" s="255"/>
      <c r="BQ215" s="255"/>
      <c r="BR215" s="255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255"/>
      <c r="EM215" s="25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255"/>
      <c r="GB215" s="255"/>
      <c r="GC215" s="255"/>
      <c r="GD215" s="255"/>
      <c r="GE215" s="255"/>
      <c r="GF215" s="255"/>
      <c r="GG215" s="255"/>
      <c r="GH215" s="255"/>
      <c r="GI215" s="255"/>
      <c r="GJ215" s="255"/>
      <c r="GK215" s="255"/>
      <c r="GL215" s="255"/>
      <c r="GM215" s="255"/>
      <c r="GN215" s="255"/>
      <c r="GO215" s="255"/>
      <c r="GP215" s="255"/>
      <c r="GQ215" s="255"/>
      <c r="GR215" s="255"/>
      <c r="GS215" s="255"/>
      <c r="GT215" s="255"/>
      <c r="GU215" s="255"/>
      <c r="GV215" s="255"/>
      <c r="GW215" s="255"/>
      <c r="GX215" s="255"/>
      <c r="GY215" s="255"/>
      <c r="GZ215" s="255"/>
      <c r="HA215" s="255"/>
      <c r="HB215" s="255"/>
      <c r="HC215" s="255"/>
      <c r="HD215" s="255"/>
      <c r="HE215" s="255"/>
      <c r="HF215" s="255"/>
      <c r="HG215" s="255"/>
      <c r="HH215" s="255"/>
      <c r="HI215" s="255"/>
      <c r="HJ215" s="255"/>
      <c r="HK215" s="255"/>
      <c r="HL215" s="255"/>
      <c r="HM215" s="255"/>
      <c r="HN215" s="255"/>
      <c r="HO215" s="255"/>
      <c r="HP215" s="255"/>
      <c r="HQ215" s="255"/>
      <c r="HR215" s="255"/>
      <c r="HS215" s="255"/>
      <c r="HT215" s="255"/>
      <c r="HU215" s="255"/>
      <c r="HV215" s="255"/>
      <c r="HW215" s="255"/>
      <c r="HX215" s="255"/>
      <c r="HY215" s="255"/>
      <c r="HZ215" s="255"/>
      <c r="IA215" s="255"/>
      <c r="IB215" s="255"/>
      <c r="IC215" s="255"/>
      <c r="ID215" s="255"/>
      <c r="IE215" s="255"/>
      <c r="IF215" s="255"/>
      <c r="IG215" s="255"/>
      <c r="IH215" s="255"/>
      <c r="II215" s="255"/>
      <c r="IJ215" s="255"/>
      <c r="IK215" s="255"/>
      <c r="IL215" s="255"/>
      <c r="IM215" s="255"/>
      <c r="IN215" s="255"/>
      <c r="IO215" s="255"/>
      <c r="IP215" s="255"/>
      <c r="IQ215" s="255"/>
      <c r="IR215" s="255"/>
      <c r="IS215" s="255"/>
      <c r="IT215" s="255"/>
      <c r="IU215" s="255"/>
      <c r="IV215" s="255"/>
    </row>
    <row r="216" spans="1:256" s="1025" customFormat="1" ht="22.5" customHeight="1">
      <c r="A216" s="270"/>
      <c r="B216" s="4" t="s">
        <v>1384</v>
      </c>
      <c r="C216" s="27"/>
      <c r="D216" s="27"/>
      <c r="E216" s="27"/>
      <c r="F216" s="28"/>
      <c r="G216" s="31"/>
      <c r="H216" s="31"/>
      <c r="I216" s="31"/>
      <c r="J216" s="31"/>
      <c r="K216" s="31"/>
      <c r="L216" s="31"/>
      <c r="M216" s="31"/>
      <c r="N216" s="31"/>
      <c r="O216" s="31"/>
      <c r="P216" s="1015"/>
      <c r="Q216" s="1015"/>
      <c r="R216" s="1015"/>
      <c r="S216" s="1015"/>
      <c r="T216" s="1015"/>
      <c r="U216" s="1015"/>
      <c r="V216" s="1015"/>
      <c r="W216" s="101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5"/>
      <c r="BI216" s="255"/>
      <c r="BJ216" s="255"/>
      <c r="BK216" s="255"/>
      <c r="BL216" s="255"/>
      <c r="BM216" s="255"/>
      <c r="BN216" s="255"/>
      <c r="BO216" s="255"/>
      <c r="BP216" s="255"/>
      <c r="BQ216" s="255"/>
      <c r="BR216" s="255"/>
      <c r="BS216" s="255"/>
      <c r="BT216" s="255"/>
      <c r="BU216" s="255"/>
      <c r="BV216" s="255"/>
      <c r="BW216" s="255"/>
      <c r="BX216" s="255"/>
      <c r="BY216" s="255"/>
      <c r="BZ216" s="255"/>
      <c r="CA216" s="255"/>
      <c r="CB216" s="255"/>
      <c r="CC216" s="255"/>
      <c r="CD216" s="255"/>
      <c r="CE216" s="255"/>
      <c r="CF216" s="255"/>
      <c r="CG216" s="255"/>
      <c r="CH216" s="255"/>
      <c r="CI216" s="255"/>
      <c r="CJ216" s="255"/>
      <c r="CK216" s="255"/>
      <c r="CL216" s="255"/>
      <c r="CM216" s="255"/>
      <c r="CN216" s="255"/>
      <c r="CO216" s="255"/>
      <c r="CP216" s="255"/>
      <c r="CQ216" s="255"/>
      <c r="CR216" s="255"/>
      <c r="CS216" s="255"/>
      <c r="CT216" s="255"/>
      <c r="CU216" s="255"/>
      <c r="CV216" s="255"/>
      <c r="CW216" s="255"/>
      <c r="CX216" s="255"/>
      <c r="CY216" s="255"/>
      <c r="CZ216" s="255"/>
      <c r="DA216" s="255"/>
      <c r="DB216" s="255"/>
      <c r="DC216" s="255"/>
      <c r="DD216" s="255"/>
      <c r="DE216" s="255"/>
      <c r="DF216" s="255"/>
      <c r="DG216" s="255"/>
      <c r="DH216" s="255"/>
      <c r="DI216" s="255"/>
      <c r="DJ216" s="255"/>
      <c r="DK216" s="255"/>
      <c r="DL216" s="255"/>
      <c r="DM216" s="255"/>
      <c r="DN216" s="255"/>
      <c r="DO216" s="255"/>
      <c r="DP216" s="255"/>
      <c r="DQ216" s="255"/>
      <c r="DR216" s="255"/>
      <c r="DS216" s="255"/>
      <c r="DT216" s="255"/>
      <c r="DU216" s="255"/>
      <c r="DV216" s="255"/>
      <c r="DW216" s="255"/>
      <c r="DX216" s="255"/>
      <c r="DY216" s="255"/>
      <c r="DZ216" s="255"/>
      <c r="EA216" s="255"/>
      <c r="EB216" s="255"/>
      <c r="EC216" s="255"/>
      <c r="ED216" s="255"/>
      <c r="EE216" s="255"/>
      <c r="EF216" s="255"/>
      <c r="EG216" s="255"/>
      <c r="EH216" s="255"/>
      <c r="EI216" s="255"/>
      <c r="EJ216" s="255"/>
      <c r="EK216" s="255"/>
      <c r="EL216" s="255"/>
      <c r="EM216" s="255"/>
      <c r="EN216" s="255"/>
      <c r="EO216" s="255"/>
      <c r="EP216" s="255"/>
      <c r="EQ216" s="255"/>
      <c r="ER216" s="255"/>
      <c r="ES216" s="255"/>
      <c r="ET216" s="255"/>
      <c r="EU216" s="255"/>
      <c r="EV216" s="255"/>
      <c r="EW216" s="255"/>
      <c r="EX216" s="255"/>
      <c r="EY216" s="255"/>
      <c r="EZ216" s="255"/>
      <c r="FA216" s="255"/>
      <c r="FB216" s="255"/>
      <c r="FC216" s="255"/>
      <c r="FD216" s="255"/>
      <c r="FE216" s="255"/>
      <c r="FF216" s="255"/>
      <c r="FG216" s="255"/>
      <c r="FH216" s="255"/>
      <c r="FI216" s="255"/>
      <c r="FJ216" s="255"/>
      <c r="FK216" s="255"/>
      <c r="FL216" s="255"/>
      <c r="FM216" s="255"/>
      <c r="FN216" s="255"/>
      <c r="FO216" s="255"/>
      <c r="FP216" s="255"/>
      <c r="FQ216" s="255"/>
      <c r="FR216" s="255"/>
      <c r="FS216" s="255"/>
      <c r="FT216" s="255"/>
      <c r="FU216" s="255"/>
      <c r="FV216" s="255"/>
      <c r="FW216" s="255"/>
      <c r="FX216" s="255"/>
      <c r="FY216" s="255"/>
      <c r="FZ216" s="255"/>
      <c r="GA216" s="255"/>
      <c r="GB216" s="255"/>
      <c r="GC216" s="255"/>
      <c r="GD216" s="255"/>
      <c r="GE216" s="255"/>
      <c r="GF216" s="255"/>
      <c r="GG216" s="255"/>
      <c r="GH216" s="255"/>
      <c r="GI216" s="255"/>
      <c r="GJ216" s="255"/>
      <c r="GK216" s="255"/>
      <c r="GL216" s="255"/>
      <c r="GM216" s="255"/>
      <c r="GN216" s="255"/>
      <c r="GO216" s="255"/>
      <c r="GP216" s="255"/>
      <c r="GQ216" s="255"/>
      <c r="GR216" s="255"/>
      <c r="GS216" s="255"/>
      <c r="GT216" s="255"/>
      <c r="GU216" s="255"/>
      <c r="GV216" s="255"/>
      <c r="GW216" s="255"/>
      <c r="GX216" s="255"/>
      <c r="GY216" s="255"/>
      <c r="GZ216" s="255"/>
      <c r="HA216" s="255"/>
      <c r="HB216" s="255"/>
      <c r="HC216" s="255"/>
      <c r="HD216" s="255"/>
      <c r="HE216" s="255"/>
      <c r="HF216" s="255"/>
      <c r="HG216" s="255"/>
      <c r="HH216" s="255"/>
      <c r="HI216" s="255"/>
      <c r="HJ216" s="255"/>
      <c r="HK216" s="255"/>
      <c r="HL216" s="255"/>
      <c r="HM216" s="255"/>
      <c r="HN216" s="255"/>
      <c r="HO216" s="255"/>
      <c r="HP216" s="255"/>
      <c r="HQ216" s="255"/>
      <c r="HR216" s="255"/>
      <c r="HS216" s="255"/>
      <c r="HT216" s="255"/>
      <c r="HU216" s="255"/>
      <c r="HV216" s="255"/>
      <c r="HW216" s="255"/>
      <c r="HX216" s="255"/>
      <c r="HY216" s="255"/>
      <c r="HZ216" s="255"/>
      <c r="IA216" s="255"/>
      <c r="IB216" s="255"/>
      <c r="IC216" s="255"/>
      <c r="ID216" s="255"/>
      <c r="IE216" s="255"/>
      <c r="IF216" s="255"/>
      <c r="IG216" s="255"/>
      <c r="IH216" s="255"/>
      <c r="II216" s="255"/>
      <c r="IJ216" s="255"/>
      <c r="IK216" s="255"/>
      <c r="IL216" s="255"/>
      <c r="IM216" s="255"/>
      <c r="IN216" s="255"/>
      <c r="IO216" s="255"/>
      <c r="IP216" s="255"/>
      <c r="IQ216" s="255"/>
      <c r="IR216" s="255"/>
      <c r="IS216" s="255"/>
      <c r="IT216" s="255"/>
      <c r="IU216" s="255"/>
      <c r="IV216" s="255"/>
    </row>
    <row r="217" spans="1:256" s="1025" customFormat="1" ht="22.5" customHeight="1">
      <c r="A217" s="270"/>
      <c r="B217" s="4" t="s">
        <v>1383</v>
      </c>
      <c r="C217" s="27"/>
      <c r="D217" s="27"/>
      <c r="E217" s="27"/>
      <c r="F217" s="28"/>
      <c r="G217" s="31"/>
      <c r="H217" s="31"/>
      <c r="I217" s="31"/>
      <c r="J217" s="31"/>
      <c r="K217" s="31"/>
      <c r="L217" s="31"/>
      <c r="M217" s="31"/>
      <c r="N217" s="31"/>
      <c r="O217" s="31"/>
      <c r="P217" s="1015"/>
      <c r="Q217" s="1015"/>
      <c r="R217" s="1015"/>
      <c r="S217" s="1015"/>
      <c r="T217" s="1015"/>
      <c r="U217" s="1015"/>
      <c r="V217" s="1015"/>
      <c r="W217" s="101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  <c r="BJ217" s="255"/>
      <c r="BK217" s="255"/>
      <c r="BL217" s="255"/>
      <c r="BM217" s="255"/>
      <c r="BN217" s="255"/>
      <c r="BO217" s="255"/>
      <c r="BP217" s="255"/>
      <c r="BQ217" s="255"/>
      <c r="BR217" s="255"/>
      <c r="BS217" s="255"/>
      <c r="BT217" s="255"/>
      <c r="BU217" s="255"/>
      <c r="BV217" s="255"/>
      <c r="BW217" s="255"/>
      <c r="BX217" s="255"/>
      <c r="BY217" s="255"/>
      <c r="BZ217" s="255"/>
      <c r="CA217" s="255"/>
      <c r="CB217" s="255"/>
      <c r="CC217" s="255"/>
      <c r="CD217" s="255"/>
      <c r="CE217" s="255"/>
      <c r="CF217" s="255"/>
      <c r="CG217" s="255"/>
      <c r="CH217" s="255"/>
      <c r="CI217" s="255"/>
      <c r="CJ217" s="255"/>
      <c r="CK217" s="255"/>
      <c r="CL217" s="255"/>
      <c r="CM217" s="255"/>
      <c r="CN217" s="255"/>
      <c r="CO217" s="255"/>
      <c r="CP217" s="255"/>
      <c r="CQ217" s="255"/>
      <c r="CR217" s="255"/>
      <c r="CS217" s="255"/>
      <c r="CT217" s="255"/>
      <c r="CU217" s="255"/>
      <c r="CV217" s="255"/>
      <c r="CW217" s="255"/>
      <c r="CX217" s="255"/>
      <c r="CY217" s="255"/>
      <c r="CZ217" s="255"/>
      <c r="DA217" s="255"/>
      <c r="DB217" s="255"/>
      <c r="DC217" s="255"/>
      <c r="DD217" s="255"/>
      <c r="DE217" s="255"/>
      <c r="DF217" s="255"/>
      <c r="DG217" s="255"/>
      <c r="DH217" s="255"/>
      <c r="DI217" s="255"/>
      <c r="DJ217" s="255"/>
      <c r="DK217" s="255"/>
      <c r="DL217" s="255"/>
      <c r="DM217" s="255"/>
      <c r="DN217" s="255"/>
      <c r="DO217" s="255"/>
      <c r="DP217" s="255"/>
      <c r="DQ217" s="255"/>
      <c r="DR217" s="255"/>
      <c r="DS217" s="255"/>
      <c r="DT217" s="255"/>
      <c r="DU217" s="255"/>
      <c r="DV217" s="255"/>
      <c r="DW217" s="255"/>
      <c r="DX217" s="255"/>
      <c r="DY217" s="255"/>
      <c r="DZ217" s="255"/>
      <c r="EA217" s="255"/>
      <c r="EB217" s="255"/>
      <c r="EC217" s="255"/>
      <c r="ED217" s="255"/>
      <c r="EE217" s="255"/>
      <c r="EF217" s="255"/>
      <c r="EG217" s="255"/>
      <c r="EH217" s="255"/>
      <c r="EI217" s="255"/>
      <c r="EJ217" s="255"/>
      <c r="EK217" s="255"/>
      <c r="EL217" s="255"/>
      <c r="EM217" s="255"/>
      <c r="EN217" s="255"/>
      <c r="EO217" s="255"/>
      <c r="EP217" s="255"/>
      <c r="EQ217" s="255"/>
      <c r="ER217" s="255"/>
      <c r="ES217" s="255"/>
      <c r="ET217" s="255"/>
      <c r="EU217" s="255"/>
      <c r="EV217" s="255"/>
      <c r="EW217" s="255"/>
      <c r="EX217" s="255"/>
      <c r="EY217" s="255"/>
      <c r="EZ217" s="255"/>
      <c r="FA217" s="255"/>
      <c r="FB217" s="255"/>
      <c r="FC217" s="255"/>
      <c r="FD217" s="255"/>
      <c r="FE217" s="255"/>
      <c r="FF217" s="255"/>
      <c r="FG217" s="255"/>
      <c r="FH217" s="255"/>
      <c r="FI217" s="255"/>
      <c r="FJ217" s="255"/>
      <c r="FK217" s="255"/>
      <c r="FL217" s="255"/>
      <c r="FM217" s="255"/>
      <c r="FN217" s="255"/>
      <c r="FO217" s="255"/>
      <c r="FP217" s="255"/>
      <c r="FQ217" s="255"/>
      <c r="FR217" s="255"/>
      <c r="FS217" s="255"/>
      <c r="FT217" s="255"/>
      <c r="FU217" s="255"/>
      <c r="FV217" s="255"/>
      <c r="FW217" s="255"/>
      <c r="FX217" s="255"/>
      <c r="FY217" s="255"/>
      <c r="FZ217" s="255"/>
      <c r="GA217" s="255"/>
      <c r="GB217" s="255"/>
      <c r="GC217" s="255"/>
      <c r="GD217" s="255"/>
      <c r="GE217" s="255"/>
      <c r="GF217" s="255"/>
      <c r="GG217" s="255"/>
      <c r="GH217" s="255"/>
      <c r="GI217" s="255"/>
      <c r="GJ217" s="255"/>
      <c r="GK217" s="255"/>
      <c r="GL217" s="255"/>
      <c r="GM217" s="255"/>
      <c r="GN217" s="255"/>
      <c r="GO217" s="255"/>
      <c r="GP217" s="255"/>
      <c r="GQ217" s="255"/>
      <c r="GR217" s="255"/>
      <c r="GS217" s="255"/>
      <c r="GT217" s="255"/>
      <c r="GU217" s="255"/>
      <c r="GV217" s="255"/>
      <c r="GW217" s="255"/>
      <c r="GX217" s="255"/>
      <c r="GY217" s="255"/>
      <c r="GZ217" s="255"/>
      <c r="HA217" s="255"/>
      <c r="HB217" s="255"/>
      <c r="HC217" s="255"/>
      <c r="HD217" s="255"/>
      <c r="HE217" s="255"/>
      <c r="HF217" s="255"/>
      <c r="HG217" s="255"/>
      <c r="HH217" s="255"/>
      <c r="HI217" s="255"/>
      <c r="HJ217" s="255"/>
      <c r="HK217" s="255"/>
      <c r="HL217" s="255"/>
      <c r="HM217" s="255"/>
      <c r="HN217" s="255"/>
      <c r="HO217" s="255"/>
      <c r="HP217" s="255"/>
      <c r="HQ217" s="255"/>
      <c r="HR217" s="255"/>
      <c r="HS217" s="255"/>
      <c r="HT217" s="255"/>
      <c r="HU217" s="255"/>
      <c r="HV217" s="255"/>
      <c r="HW217" s="255"/>
      <c r="HX217" s="255"/>
      <c r="HY217" s="255"/>
      <c r="HZ217" s="255"/>
      <c r="IA217" s="255"/>
      <c r="IB217" s="255"/>
      <c r="IC217" s="255"/>
      <c r="ID217" s="255"/>
      <c r="IE217" s="255"/>
      <c r="IF217" s="255"/>
      <c r="IG217" s="255"/>
      <c r="IH217" s="255"/>
      <c r="II217" s="255"/>
      <c r="IJ217" s="255"/>
      <c r="IK217" s="255"/>
      <c r="IL217" s="255"/>
      <c r="IM217" s="255"/>
      <c r="IN217" s="255"/>
      <c r="IO217" s="255"/>
      <c r="IP217" s="255"/>
      <c r="IQ217" s="255"/>
      <c r="IR217" s="255"/>
      <c r="IS217" s="255"/>
      <c r="IT217" s="255"/>
      <c r="IU217" s="255"/>
      <c r="IV217" s="255"/>
    </row>
    <row r="218" spans="1:256" s="1025" customFormat="1" ht="21.75" customHeight="1">
      <c r="A218" s="270"/>
      <c r="B218" s="27"/>
      <c r="C218" s="27"/>
      <c r="E218" s="232"/>
      <c r="F218" s="255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1015"/>
      <c r="V218" s="1015"/>
      <c r="W218" s="101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  <c r="BJ218" s="255"/>
      <c r="BK218" s="255"/>
      <c r="BL218" s="255"/>
      <c r="BM218" s="255"/>
      <c r="BN218" s="255"/>
      <c r="BO218" s="255"/>
      <c r="BP218" s="255"/>
      <c r="BQ218" s="255"/>
      <c r="BR218" s="255"/>
      <c r="BS218" s="255"/>
      <c r="BT218" s="255"/>
      <c r="BU218" s="255"/>
      <c r="BV218" s="255"/>
      <c r="BW218" s="255"/>
      <c r="BX218" s="255"/>
      <c r="BY218" s="255"/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5"/>
      <c r="DG218" s="255"/>
      <c r="DH218" s="255"/>
      <c r="DI218" s="255"/>
      <c r="DJ218" s="255"/>
      <c r="DK218" s="255"/>
      <c r="DL218" s="255"/>
      <c r="DM218" s="255"/>
      <c r="DN218" s="255"/>
      <c r="DO218" s="255"/>
      <c r="DP218" s="255"/>
      <c r="DQ218" s="255"/>
      <c r="DR218" s="255"/>
      <c r="DS218" s="255"/>
      <c r="DT218" s="255"/>
      <c r="DU218" s="255"/>
      <c r="DV218" s="255"/>
      <c r="DW218" s="255"/>
      <c r="DX218" s="255"/>
      <c r="DY218" s="255"/>
      <c r="DZ218" s="255"/>
      <c r="EA218" s="255"/>
      <c r="EB218" s="255"/>
      <c r="EC218" s="255"/>
      <c r="ED218" s="255"/>
      <c r="EE218" s="255"/>
      <c r="EF218" s="255"/>
      <c r="EG218" s="255"/>
      <c r="EH218" s="255"/>
      <c r="EI218" s="255"/>
      <c r="EJ218" s="255"/>
      <c r="EK218" s="255"/>
      <c r="EL218" s="255"/>
      <c r="EM218" s="255"/>
      <c r="EN218" s="255"/>
      <c r="EO218" s="255"/>
      <c r="EP218" s="255"/>
      <c r="EQ218" s="255"/>
      <c r="ER218" s="255"/>
      <c r="ES218" s="255"/>
      <c r="ET218" s="255"/>
      <c r="EU218" s="255"/>
      <c r="EV218" s="255"/>
      <c r="EW218" s="255"/>
      <c r="EX218" s="255"/>
      <c r="EY218" s="255"/>
      <c r="EZ218" s="255"/>
      <c r="FA218" s="255"/>
      <c r="FB218" s="255"/>
      <c r="FC218" s="255"/>
      <c r="FD218" s="255"/>
      <c r="FE218" s="255"/>
      <c r="FF218" s="255"/>
      <c r="FG218" s="255"/>
      <c r="FH218" s="255"/>
      <c r="FI218" s="255"/>
      <c r="FJ218" s="255"/>
      <c r="FK218" s="255"/>
      <c r="FL218" s="255"/>
      <c r="FM218" s="255"/>
      <c r="FN218" s="255"/>
      <c r="FO218" s="255"/>
      <c r="FP218" s="255"/>
      <c r="FQ218" s="255"/>
      <c r="FR218" s="255"/>
      <c r="FS218" s="255"/>
      <c r="FT218" s="255"/>
      <c r="FU218" s="255"/>
      <c r="FV218" s="255"/>
      <c r="FW218" s="255"/>
      <c r="FX218" s="255"/>
      <c r="FY218" s="255"/>
      <c r="FZ218" s="255"/>
      <c r="GA218" s="255"/>
      <c r="GB218" s="255"/>
      <c r="GC218" s="255"/>
      <c r="GD218" s="255"/>
      <c r="GE218" s="255"/>
      <c r="GF218" s="255"/>
      <c r="GG218" s="255"/>
      <c r="GH218" s="255"/>
      <c r="GI218" s="255"/>
      <c r="GJ218" s="255"/>
      <c r="GK218" s="255"/>
      <c r="GL218" s="255"/>
      <c r="GM218" s="255"/>
      <c r="GN218" s="255"/>
      <c r="GO218" s="255"/>
      <c r="GP218" s="255"/>
      <c r="GQ218" s="255"/>
      <c r="GR218" s="255"/>
      <c r="GS218" s="255"/>
      <c r="GT218" s="255"/>
      <c r="GU218" s="255"/>
      <c r="GV218" s="255"/>
      <c r="GW218" s="255"/>
      <c r="GX218" s="255"/>
      <c r="GY218" s="255"/>
      <c r="GZ218" s="255"/>
      <c r="HA218" s="255"/>
      <c r="HB218" s="255"/>
      <c r="HC218" s="255"/>
      <c r="HD218" s="255"/>
      <c r="HE218" s="255"/>
      <c r="HF218" s="255"/>
      <c r="HG218" s="255"/>
      <c r="HH218" s="255"/>
      <c r="HI218" s="255"/>
      <c r="HJ218" s="255"/>
      <c r="HK218" s="255"/>
      <c r="HL218" s="255"/>
      <c r="HM218" s="255"/>
      <c r="HN218" s="255"/>
      <c r="HO218" s="255"/>
      <c r="HP218" s="255"/>
      <c r="HQ218" s="255"/>
      <c r="HR218" s="255"/>
      <c r="HS218" s="255"/>
      <c r="HT218" s="255"/>
      <c r="HU218" s="255"/>
      <c r="HV218" s="255"/>
      <c r="HW218" s="255"/>
      <c r="HX218" s="255"/>
      <c r="HY218" s="255"/>
      <c r="HZ218" s="255"/>
      <c r="IA218" s="255"/>
      <c r="IB218" s="255"/>
      <c r="IC218" s="255"/>
      <c r="ID218" s="255"/>
      <c r="IE218" s="255"/>
      <c r="IF218" s="255"/>
      <c r="IG218" s="255"/>
      <c r="IH218" s="255"/>
      <c r="II218" s="255"/>
      <c r="IJ218" s="255"/>
      <c r="IK218" s="255"/>
      <c r="IL218" s="255"/>
      <c r="IM218" s="255"/>
      <c r="IN218" s="255"/>
      <c r="IO218" s="255"/>
      <c r="IP218" s="255"/>
      <c r="IQ218" s="255"/>
      <c r="IR218" s="255"/>
      <c r="IS218" s="255"/>
      <c r="IT218" s="255"/>
      <c r="IU218" s="255"/>
      <c r="IV218" s="255"/>
    </row>
    <row r="219" spans="1:256" s="1025" customFormat="1" ht="21.75" customHeight="1">
      <c r="A219" s="270"/>
      <c r="B219" s="27"/>
      <c r="C219" s="27"/>
      <c r="E219" s="4"/>
      <c r="F219" s="28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1015"/>
      <c r="V219" s="1015"/>
      <c r="W219" s="101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55"/>
      <c r="BJ219" s="255"/>
      <c r="BK219" s="255"/>
      <c r="BL219" s="255"/>
      <c r="BM219" s="255"/>
      <c r="BN219" s="255"/>
      <c r="BO219" s="255"/>
      <c r="BP219" s="255"/>
      <c r="BQ219" s="255"/>
      <c r="BR219" s="255"/>
      <c r="BS219" s="255"/>
      <c r="BT219" s="255"/>
      <c r="BU219" s="255"/>
      <c r="BV219" s="255"/>
      <c r="BW219" s="255"/>
      <c r="BX219" s="255"/>
      <c r="BY219" s="255"/>
      <c r="BZ219" s="255"/>
      <c r="CA219" s="255"/>
      <c r="CB219" s="255"/>
      <c r="CC219" s="255"/>
      <c r="CD219" s="255"/>
      <c r="CE219" s="255"/>
      <c r="CF219" s="255"/>
      <c r="CG219" s="255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255"/>
      <c r="CR219" s="255"/>
      <c r="CS219" s="255"/>
      <c r="CT219" s="255"/>
      <c r="CU219" s="255"/>
      <c r="CV219" s="255"/>
      <c r="CW219" s="255"/>
      <c r="CX219" s="255"/>
      <c r="CY219" s="255"/>
      <c r="CZ219" s="255"/>
      <c r="DA219" s="255"/>
      <c r="DB219" s="255"/>
      <c r="DC219" s="255"/>
      <c r="DD219" s="255"/>
      <c r="DE219" s="255"/>
      <c r="DF219" s="255"/>
      <c r="DG219" s="255"/>
      <c r="DH219" s="255"/>
      <c r="DI219" s="255"/>
      <c r="DJ219" s="255"/>
      <c r="DK219" s="255"/>
      <c r="DL219" s="255"/>
      <c r="DM219" s="255"/>
      <c r="DN219" s="255"/>
      <c r="DO219" s="255"/>
      <c r="DP219" s="255"/>
      <c r="DQ219" s="255"/>
      <c r="DR219" s="255"/>
      <c r="DS219" s="255"/>
      <c r="DT219" s="255"/>
      <c r="DU219" s="255"/>
      <c r="DV219" s="255"/>
      <c r="DW219" s="255"/>
      <c r="DX219" s="255"/>
      <c r="DY219" s="255"/>
      <c r="DZ219" s="255"/>
      <c r="EA219" s="255"/>
      <c r="EB219" s="255"/>
      <c r="EC219" s="255"/>
      <c r="ED219" s="255"/>
      <c r="EE219" s="255"/>
      <c r="EF219" s="255"/>
      <c r="EG219" s="255"/>
      <c r="EH219" s="255"/>
      <c r="EI219" s="255"/>
      <c r="EJ219" s="255"/>
      <c r="EK219" s="255"/>
      <c r="EL219" s="255"/>
      <c r="EM219" s="255"/>
      <c r="EN219" s="255"/>
      <c r="EO219" s="255"/>
      <c r="EP219" s="255"/>
      <c r="EQ219" s="255"/>
      <c r="ER219" s="255"/>
      <c r="ES219" s="255"/>
      <c r="ET219" s="255"/>
      <c r="EU219" s="255"/>
      <c r="EV219" s="255"/>
      <c r="EW219" s="255"/>
      <c r="EX219" s="255"/>
      <c r="EY219" s="255"/>
      <c r="EZ219" s="255"/>
      <c r="FA219" s="255"/>
      <c r="FB219" s="255"/>
      <c r="FC219" s="255"/>
      <c r="FD219" s="255"/>
      <c r="FE219" s="255"/>
      <c r="FF219" s="255"/>
      <c r="FG219" s="255"/>
      <c r="FH219" s="255"/>
      <c r="FI219" s="255"/>
      <c r="FJ219" s="255"/>
      <c r="FK219" s="255"/>
      <c r="FL219" s="255"/>
      <c r="FM219" s="255"/>
      <c r="FN219" s="255"/>
      <c r="FO219" s="255"/>
      <c r="FP219" s="255"/>
      <c r="FQ219" s="255"/>
      <c r="FR219" s="255"/>
      <c r="FS219" s="255"/>
      <c r="FT219" s="255"/>
      <c r="FU219" s="255"/>
      <c r="FV219" s="255"/>
      <c r="FW219" s="255"/>
      <c r="FX219" s="255"/>
      <c r="FY219" s="255"/>
      <c r="FZ219" s="255"/>
      <c r="GA219" s="255"/>
      <c r="GB219" s="255"/>
      <c r="GC219" s="255"/>
      <c r="GD219" s="255"/>
      <c r="GE219" s="255"/>
      <c r="GF219" s="255"/>
      <c r="GG219" s="255"/>
      <c r="GH219" s="255"/>
      <c r="GI219" s="255"/>
      <c r="GJ219" s="255"/>
      <c r="GK219" s="255"/>
      <c r="GL219" s="255"/>
      <c r="GM219" s="255"/>
      <c r="GN219" s="255"/>
      <c r="GO219" s="255"/>
      <c r="GP219" s="255"/>
      <c r="GQ219" s="255"/>
      <c r="GR219" s="255"/>
      <c r="GS219" s="255"/>
      <c r="GT219" s="255"/>
      <c r="GU219" s="255"/>
      <c r="GV219" s="255"/>
      <c r="GW219" s="255"/>
      <c r="GX219" s="255"/>
      <c r="GY219" s="255"/>
      <c r="GZ219" s="255"/>
      <c r="HA219" s="255"/>
      <c r="HB219" s="255"/>
      <c r="HC219" s="255"/>
      <c r="HD219" s="255"/>
      <c r="HE219" s="255"/>
      <c r="HF219" s="255"/>
      <c r="HG219" s="255"/>
      <c r="HH219" s="255"/>
      <c r="HI219" s="255"/>
      <c r="HJ219" s="255"/>
      <c r="HK219" s="255"/>
      <c r="HL219" s="255"/>
      <c r="HM219" s="255"/>
      <c r="HN219" s="255"/>
      <c r="HO219" s="255"/>
      <c r="HP219" s="255"/>
      <c r="HQ219" s="255"/>
      <c r="HR219" s="255"/>
      <c r="HS219" s="255"/>
      <c r="HT219" s="255"/>
      <c r="HU219" s="255"/>
      <c r="HV219" s="255"/>
      <c r="HW219" s="255"/>
      <c r="HX219" s="255"/>
      <c r="HY219" s="255"/>
      <c r="HZ219" s="255"/>
      <c r="IA219" s="255"/>
      <c r="IB219" s="255"/>
      <c r="IC219" s="255"/>
      <c r="ID219" s="255"/>
      <c r="IE219" s="255"/>
      <c r="IF219" s="255"/>
      <c r="IG219" s="255"/>
      <c r="IH219" s="255"/>
      <c r="II219" s="255"/>
      <c r="IJ219" s="255"/>
      <c r="IK219" s="255"/>
      <c r="IL219" s="255"/>
      <c r="IM219" s="255"/>
      <c r="IN219" s="255"/>
      <c r="IO219" s="255"/>
      <c r="IP219" s="255"/>
      <c r="IQ219" s="255"/>
      <c r="IR219" s="255"/>
      <c r="IS219" s="255"/>
      <c r="IT219" s="255"/>
      <c r="IU219" s="255"/>
      <c r="IV219" s="255"/>
    </row>
    <row r="220" spans="1:256" s="1025" customFormat="1" ht="7.5" customHeight="1">
      <c r="A220" s="270"/>
      <c r="B220" s="4"/>
      <c r="C220" s="27"/>
      <c r="D220" s="27"/>
      <c r="E220" s="27"/>
      <c r="F220" s="28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1015"/>
      <c r="V220" s="1015"/>
      <c r="W220" s="101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5"/>
      <c r="BW220" s="255"/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5"/>
      <c r="DG220" s="255"/>
      <c r="DH220" s="255"/>
      <c r="DI220" s="255"/>
      <c r="DJ220" s="255"/>
      <c r="DK220" s="255"/>
      <c r="DL220" s="255"/>
      <c r="DM220" s="255"/>
      <c r="DN220" s="255"/>
      <c r="DO220" s="255"/>
      <c r="DP220" s="255"/>
      <c r="DQ220" s="255"/>
      <c r="DR220" s="255"/>
      <c r="DS220" s="255"/>
      <c r="DT220" s="255"/>
      <c r="DU220" s="255"/>
      <c r="DV220" s="255"/>
      <c r="DW220" s="255"/>
      <c r="DX220" s="255"/>
      <c r="DY220" s="255"/>
      <c r="DZ220" s="255"/>
      <c r="EA220" s="255"/>
      <c r="EB220" s="255"/>
      <c r="EC220" s="255"/>
      <c r="ED220" s="255"/>
      <c r="EE220" s="255"/>
      <c r="EF220" s="255"/>
      <c r="EG220" s="255"/>
      <c r="EH220" s="255"/>
      <c r="EI220" s="255"/>
      <c r="EJ220" s="255"/>
      <c r="EK220" s="255"/>
      <c r="EL220" s="255"/>
      <c r="EM220" s="255"/>
      <c r="EN220" s="255"/>
      <c r="EO220" s="255"/>
      <c r="EP220" s="255"/>
      <c r="EQ220" s="255"/>
      <c r="ER220" s="255"/>
      <c r="ES220" s="255"/>
      <c r="ET220" s="255"/>
      <c r="EU220" s="255"/>
      <c r="EV220" s="255"/>
      <c r="EW220" s="255"/>
      <c r="EX220" s="255"/>
      <c r="EY220" s="255"/>
      <c r="EZ220" s="255"/>
      <c r="FA220" s="255"/>
      <c r="FB220" s="255"/>
      <c r="FC220" s="255"/>
      <c r="FD220" s="255"/>
      <c r="FE220" s="255"/>
      <c r="FF220" s="255"/>
      <c r="FG220" s="255"/>
      <c r="FH220" s="255"/>
      <c r="FI220" s="255"/>
      <c r="FJ220" s="255"/>
      <c r="FK220" s="255"/>
      <c r="FL220" s="255"/>
      <c r="FM220" s="255"/>
      <c r="FN220" s="255"/>
      <c r="FO220" s="255"/>
      <c r="FP220" s="255"/>
      <c r="FQ220" s="255"/>
      <c r="FR220" s="255"/>
      <c r="FS220" s="255"/>
      <c r="FT220" s="255"/>
      <c r="FU220" s="255"/>
      <c r="FV220" s="255"/>
      <c r="FW220" s="255"/>
      <c r="FX220" s="255"/>
      <c r="FY220" s="255"/>
      <c r="FZ220" s="255"/>
      <c r="GA220" s="255"/>
      <c r="GB220" s="255"/>
      <c r="GC220" s="255"/>
      <c r="GD220" s="255"/>
      <c r="GE220" s="255"/>
      <c r="GF220" s="255"/>
      <c r="GG220" s="255"/>
      <c r="GH220" s="255"/>
      <c r="GI220" s="255"/>
      <c r="GJ220" s="255"/>
      <c r="GK220" s="255"/>
      <c r="GL220" s="255"/>
      <c r="GM220" s="255"/>
      <c r="GN220" s="255"/>
      <c r="GO220" s="255"/>
      <c r="GP220" s="255"/>
      <c r="GQ220" s="255"/>
      <c r="GR220" s="255"/>
      <c r="GS220" s="255"/>
      <c r="GT220" s="255"/>
      <c r="GU220" s="255"/>
      <c r="GV220" s="255"/>
      <c r="GW220" s="255"/>
      <c r="GX220" s="255"/>
      <c r="GY220" s="255"/>
      <c r="GZ220" s="255"/>
      <c r="HA220" s="255"/>
      <c r="HB220" s="255"/>
      <c r="HC220" s="255"/>
      <c r="HD220" s="255"/>
      <c r="HE220" s="255"/>
      <c r="HF220" s="255"/>
      <c r="HG220" s="255"/>
      <c r="HH220" s="255"/>
      <c r="HI220" s="255"/>
      <c r="HJ220" s="255"/>
      <c r="HK220" s="255"/>
      <c r="HL220" s="255"/>
      <c r="HM220" s="255"/>
      <c r="HN220" s="255"/>
      <c r="HO220" s="255"/>
      <c r="HP220" s="255"/>
      <c r="HQ220" s="255"/>
      <c r="HR220" s="255"/>
      <c r="HS220" s="255"/>
      <c r="HT220" s="255"/>
      <c r="HU220" s="255"/>
      <c r="HV220" s="255"/>
      <c r="HW220" s="255"/>
      <c r="HX220" s="255"/>
      <c r="HY220" s="255"/>
      <c r="HZ220" s="255"/>
      <c r="IA220" s="255"/>
      <c r="IB220" s="255"/>
      <c r="IC220" s="255"/>
      <c r="ID220" s="255"/>
      <c r="IE220" s="255"/>
      <c r="IF220" s="255"/>
      <c r="IG220" s="255"/>
      <c r="IH220" s="255"/>
      <c r="II220" s="255"/>
      <c r="IJ220" s="255"/>
      <c r="IK220" s="255"/>
      <c r="IL220" s="255"/>
      <c r="IM220" s="255"/>
      <c r="IN220" s="255"/>
      <c r="IO220" s="255"/>
      <c r="IP220" s="255"/>
      <c r="IQ220" s="255"/>
      <c r="IR220" s="255"/>
      <c r="IS220" s="255"/>
      <c r="IT220" s="255"/>
      <c r="IU220" s="255"/>
      <c r="IV220" s="255"/>
    </row>
    <row r="221" spans="1:256" s="1025" customFormat="1" ht="21.75" customHeight="1">
      <c r="A221" s="270"/>
      <c r="B221" s="4"/>
      <c r="C221" s="27"/>
      <c r="D221" s="27"/>
      <c r="E221" s="27"/>
      <c r="F221" s="28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1015"/>
      <c r="V221" s="1015"/>
      <c r="W221" s="101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  <c r="BJ221" s="255"/>
      <c r="BK221" s="255"/>
      <c r="BL221" s="255"/>
      <c r="BM221" s="255"/>
      <c r="BN221" s="255"/>
      <c r="BO221" s="255"/>
      <c r="BP221" s="255"/>
      <c r="BQ221" s="255"/>
      <c r="BR221" s="255"/>
      <c r="BS221" s="255"/>
      <c r="BT221" s="255"/>
      <c r="BU221" s="255"/>
      <c r="BV221" s="255"/>
      <c r="BW221" s="255"/>
      <c r="BX221" s="255"/>
      <c r="BY221" s="255"/>
      <c r="BZ221" s="255"/>
      <c r="CA221" s="255"/>
      <c r="CB221" s="255"/>
      <c r="CC221" s="255"/>
      <c r="CD221" s="255"/>
      <c r="CE221" s="255"/>
      <c r="CF221" s="255"/>
      <c r="CG221" s="255"/>
      <c r="CH221" s="255"/>
      <c r="CI221" s="255"/>
      <c r="CJ221" s="255"/>
      <c r="CK221" s="255"/>
      <c r="CL221" s="255"/>
      <c r="CM221" s="255"/>
      <c r="CN221" s="255"/>
      <c r="CO221" s="255"/>
      <c r="CP221" s="255"/>
      <c r="CQ221" s="255"/>
      <c r="CR221" s="255"/>
      <c r="CS221" s="255"/>
      <c r="CT221" s="255"/>
      <c r="CU221" s="255"/>
      <c r="CV221" s="255"/>
      <c r="CW221" s="255"/>
      <c r="CX221" s="255"/>
      <c r="CY221" s="255"/>
      <c r="CZ221" s="255"/>
      <c r="DA221" s="255"/>
      <c r="DB221" s="255"/>
      <c r="DC221" s="255"/>
      <c r="DD221" s="255"/>
      <c r="DE221" s="255"/>
      <c r="DF221" s="255"/>
      <c r="DG221" s="255"/>
      <c r="DH221" s="255"/>
      <c r="DI221" s="255"/>
      <c r="DJ221" s="255"/>
      <c r="DK221" s="255"/>
      <c r="DL221" s="255"/>
      <c r="DM221" s="255"/>
      <c r="DN221" s="255"/>
      <c r="DO221" s="255"/>
      <c r="DP221" s="255"/>
      <c r="DQ221" s="255"/>
      <c r="DR221" s="255"/>
      <c r="DS221" s="255"/>
      <c r="DT221" s="255"/>
      <c r="DU221" s="255"/>
      <c r="DV221" s="255"/>
      <c r="DW221" s="255"/>
      <c r="DX221" s="255"/>
      <c r="DY221" s="255"/>
      <c r="DZ221" s="255"/>
      <c r="EA221" s="255"/>
      <c r="EB221" s="255"/>
      <c r="EC221" s="255"/>
      <c r="ED221" s="255"/>
      <c r="EE221" s="255"/>
      <c r="EF221" s="255"/>
      <c r="EG221" s="255"/>
      <c r="EH221" s="255"/>
      <c r="EI221" s="255"/>
      <c r="EJ221" s="255"/>
      <c r="EK221" s="255"/>
      <c r="EL221" s="255"/>
      <c r="EM221" s="255"/>
      <c r="EN221" s="255"/>
      <c r="EO221" s="255"/>
      <c r="EP221" s="255"/>
      <c r="EQ221" s="255"/>
      <c r="ER221" s="255"/>
      <c r="ES221" s="255"/>
      <c r="ET221" s="255"/>
      <c r="EU221" s="255"/>
      <c r="EV221" s="255"/>
      <c r="EW221" s="255"/>
      <c r="EX221" s="255"/>
      <c r="EY221" s="255"/>
      <c r="EZ221" s="255"/>
      <c r="FA221" s="255"/>
      <c r="FB221" s="255"/>
      <c r="FC221" s="255"/>
      <c r="FD221" s="255"/>
      <c r="FE221" s="255"/>
      <c r="FF221" s="255"/>
      <c r="FG221" s="255"/>
      <c r="FH221" s="255"/>
      <c r="FI221" s="255"/>
      <c r="FJ221" s="255"/>
      <c r="FK221" s="255"/>
      <c r="FL221" s="255"/>
      <c r="FM221" s="255"/>
      <c r="FN221" s="255"/>
      <c r="FO221" s="255"/>
      <c r="FP221" s="255"/>
      <c r="FQ221" s="255"/>
      <c r="FR221" s="255"/>
      <c r="FS221" s="255"/>
      <c r="FT221" s="255"/>
      <c r="FU221" s="255"/>
      <c r="FV221" s="255"/>
      <c r="FW221" s="255"/>
      <c r="FX221" s="255"/>
      <c r="FY221" s="255"/>
      <c r="FZ221" s="255"/>
      <c r="GA221" s="255"/>
      <c r="GB221" s="255"/>
      <c r="GC221" s="255"/>
      <c r="GD221" s="255"/>
      <c r="GE221" s="255"/>
      <c r="GF221" s="255"/>
      <c r="GG221" s="255"/>
      <c r="GH221" s="255"/>
      <c r="GI221" s="255"/>
      <c r="GJ221" s="255"/>
      <c r="GK221" s="255"/>
      <c r="GL221" s="255"/>
      <c r="GM221" s="255"/>
      <c r="GN221" s="255"/>
      <c r="GO221" s="255"/>
      <c r="GP221" s="255"/>
      <c r="GQ221" s="255"/>
      <c r="GR221" s="255"/>
      <c r="GS221" s="255"/>
      <c r="GT221" s="255"/>
      <c r="GU221" s="255"/>
      <c r="GV221" s="255"/>
      <c r="GW221" s="255"/>
      <c r="GX221" s="255"/>
      <c r="GY221" s="255"/>
      <c r="GZ221" s="255"/>
      <c r="HA221" s="255"/>
      <c r="HB221" s="255"/>
      <c r="HC221" s="255"/>
      <c r="HD221" s="255"/>
      <c r="HE221" s="255"/>
      <c r="HF221" s="255"/>
      <c r="HG221" s="255"/>
      <c r="HH221" s="255"/>
      <c r="HI221" s="255"/>
      <c r="HJ221" s="255"/>
      <c r="HK221" s="255"/>
      <c r="HL221" s="255"/>
      <c r="HM221" s="255"/>
      <c r="HN221" s="255"/>
      <c r="HO221" s="255"/>
      <c r="HP221" s="255"/>
      <c r="HQ221" s="255"/>
      <c r="HR221" s="255"/>
      <c r="HS221" s="255"/>
      <c r="HT221" s="255"/>
      <c r="HU221" s="255"/>
      <c r="HV221" s="255"/>
      <c r="HW221" s="255"/>
      <c r="HX221" s="255"/>
      <c r="HY221" s="255"/>
      <c r="HZ221" s="255"/>
      <c r="IA221" s="255"/>
      <c r="IB221" s="255"/>
      <c r="IC221" s="255"/>
      <c r="ID221" s="255"/>
      <c r="IE221" s="255"/>
      <c r="IF221" s="255"/>
      <c r="IG221" s="255"/>
      <c r="IH221" s="255"/>
      <c r="II221" s="255"/>
      <c r="IJ221" s="255"/>
      <c r="IK221" s="255"/>
      <c r="IL221" s="255"/>
      <c r="IM221" s="255"/>
      <c r="IN221" s="255"/>
      <c r="IO221" s="255"/>
      <c r="IP221" s="255"/>
      <c r="IQ221" s="255"/>
      <c r="IR221" s="255"/>
      <c r="IS221" s="255"/>
      <c r="IT221" s="255"/>
      <c r="IU221" s="255"/>
      <c r="IV221" s="255"/>
    </row>
    <row r="222" spans="14:23" ht="20.25">
      <c r="N222" s="1016"/>
      <c r="V222" s="53" t="s">
        <v>1488</v>
      </c>
      <c r="W222" s="16"/>
    </row>
    <row r="223" ht="21">
      <c r="A223" s="54" t="s">
        <v>276</v>
      </c>
    </row>
    <row r="224" ht="14.25" customHeight="1"/>
    <row r="225" spans="1:256" ht="22.5" customHeight="1">
      <c r="A225" s="253" t="s">
        <v>6</v>
      </c>
      <c r="B225" s="256" t="s">
        <v>1365</v>
      </c>
      <c r="C225" s="256"/>
      <c r="D225" s="256"/>
      <c r="E225" s="256"/>
      <c r="F225" s="265"/>
      <c r="G225" s="253"/>
      <c r="H225" s="256"/>
      <c r="I225" s="256"/>
      <c r="J225" s="256"/>
      <c r="K225" s="1015"/>
      <c r="L225" s="1015"/>
      <c r="M225" s="1015"/>
      <c r="N225" s="1015"/>
      <c r="O225" s="1015"/>
      <c r="P225" s="1015"/>
      <c r="Q225" s="1015"/>
      <c r="R225" s="1015"/>
      <c r="S225" s="1015"/>
      <c r="T225" s="1015"/>
      <c r="U225" s="1015"/>
      <c r="V225" s="1015"/>
      <c r="W225" s="101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  <c r="BJ225" s="255"/>
      <c r="BK225" s="255"/>
      <c r="BL225" s="255"/>
      <c r="BM225" s="255"/>
      <c r="BN225" s="255"/>
      <c r="BO225" s="255"/>
      <c r="BP225" s="255"/>
      <c r="BQ225" s="255"/>
      <c r="BR225" s="255"/>
      <c r="BS225" s="255"/>
      <c r="BT225" s="255"/>
      <c r="BU225" s="255"/>
      <c r="BV225" s="255"/>
      <c r="BW225" s="255"/>
      <c r="BX225" s="255"/>
      <c r="BY225" s="255"/>
      <c r="BZ225" s="255"/>
      <c r="CA225" s="255"/>
      <c r="CB225" s="255"/>
      <c r="CC225" s="255"/>
      <c r="CD225" s="255"/>
      <c r="CE225" s="255"/>
      <c r="CF225" s="255"/>
      <c r="CG225" s="255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5"/>
      <c r="DE225" s="255"/>
      <c r="DF225" s="255"/>
      <c r="DG225" s="255"/>
      <c r="DH225" s="255"/>
      <c r="DI225" s="255"/>
      <c r="DJ225" s="255"/>
      <c r="DK225" s="255"/>
      <c r="DL225" s="255"/>
      <c r="DM225" s="255"/>
      <c r="DN225" s="255"/>
      <c r="DO225" s="255"/>
      <c r="DP225" s="255"/>
      <c r="DQ225" s="255"/>
      <c r="DR225" s="255"/>
      <c r="DS225" s="255"/>
      <c r="DT225" s="255"/>
      <c r="DU225" s="255"/>
      <c r="DV225" s="255"/>
      <c r="DW225" s="255"/>
      <c r="DX225" s="255"/>
      <c r="DY225" s="255"/>
      <c r="DZ225" s="255"/>
      <c r="EA225" s="255"/>
      <c r="EB225" s="255"/>
      <c r="EC225" s="255"/>
      <c r="ED225" s="255"/>
      <c r="EE225" s="255"/>
      <c r="EF225" s="255"/>
      <c r="EG225" s="255"/>
      <c r="EH225" s="255"/>
      <c r="EI225" s="255"/>
      <c r="EJ225" s="255"/>
      <c r="EK225" s="255"/>
      <c r="EL225" s="255"/>
      <c r="EM225" s="255"/>
      <c r="EN225" s="255"/>
      <c r="EO225" s="255"/>
      <c r="EP225" s="255"/>
      <c r="EQ225" s="255"/>
      <c r="ER225" s="255"/>
      <c r="ES225" s="255"/>
      <c r="ET225" s="255"/>
      <c r="EU225" s="255"/>
      <c r="EV225" s="255"/>
      <c r="EW225" s="255"/>
      <c r="EX225" s="255"/>
      <c r="EY225" s="255"/>
      <c r="EZ225" s="255"/>
      <c r="FA225" s="255"/>
      <c r="FB225" s="255"/>
      <c r="FC225" s="255"/>
      <c r="FD225" s="255"/>
      <c r="FE225" s="255"/>
      <c r="FF225" s="255"/>
      <c r="FG225" s="255"/>
      <c r="FH225" s="255"/>
      <c r="FI225" s="255"/>
      <c r="FJ225" s="255"/>
      <c r="FK225" s="255"/>
      <c r="FL225" s="255"/>
      <c r="FM225" s="255"/>
      <c r="FN225" s="255"/>
      <c r="FO225" s="255"/>
      <c r="FP225" s="255"/>
      <c r="FQ225" s="255"/>
      <c r="FR225" s="255"/>
      <c r="FS225" s="255"/>
      <c r="FT225" s="255"/>
      <c r="FU225" s="255"/>
      <c r="FV225" s="255"/>
      <c r="FW225" s="255"/>
      <c r="FX225" s="255"/>
      <c r="FY225" s="255"/>
      <c r="FZ225" s="255"/>
      <c r="GA225" s="255"/>
      <c r="GB225" s="255"/>
      <c r="GC225" s="255"/>
      <c r="GD225" s="255"/>
      <c r="GE225" s="255"/>
      <c r="GF225" s="255"/>
      <c r="GG225" s="255"/>
      <c r="GH225" s="255"/>
      <c r="GI225" s="255"/>
      <c r="GJ225" s="255"/>
      <c r="GK225" s="255"/>
      <c r="GL225" s="255"/>
      <c r="GM225" s="255"/>
      <c r="GN225" s="255"/>
      <c r="GO225" s="255"/>
      <c r="GP225" s="255"/>
      <c r="GQ225" s="255"/>
      <c r="GR225" s="255"/>
      <c r="GS225" s="255"/>
      <c r="GT225" s="255"/>
      <c r="GU225" s="255"/>
      <c r="GV225" s="255"/>
      <c r="GW225" s="255"/>
      <c r="GX225" s="255"/>
      <c r="GY225" s="255"/>
      <c r="GZ225" s="255"/>
      <c r="HA225" s="255"/>
      <c r="HB225" s="255"/>
      <c r="HC225" s="255"/>
      <c r="HD225" s="255"/>
      <c r="HE225" s="255"/>
      <c r="HF225" s="255"/>
      <c r="HG225" s="255"/>
      <c r="HH225" s="255"/>
      <c r="HI225" s="255"/>
      <c r="HJ225" s="255"/>
      <c r="HK225" s="255"/>
      <c r="HL225" s="255"/>
      <c r="HM225" s="255"/>
      <c r="HN225" s="255"/>
      <c r="HO225" s="255"/>
      <c r="HP225" s="255"/>
      <c r="HQ225" s="255"/>
      <c r="HR225" s="255"/>
      <c r="HS225" s="255"/>
      <c r="HT225" s="255"/>
      <c r="HU225" s="255"/>
      <c r="HV225" s="255"/>
      <c r="HW225" s="255"/>
      <c r="HX225" s="255"/>
      <c r="HY225" s="255"/>
      <c r="HZ225" s="255"/>
      <c r="IA225" s="255"/>
      <c r="IB225" s="255"/>
      <c r="IC225" s="255"/>
      <c r="ID225" s="255"/>
      <c r="IE225" s="255"/>
      <c r="IF225" s="255"/>
      <c r="IG225" s="255"/>
      <c r="IH225" s="255"/>
      <c r="II225" s="255"/>
      <c r="IJ225" s="255"/>
      <c r="IK225" s="255"/>
      <c r="IL225" s="255"/>
      <c r="IM225" s="255"/>
      <c r="IN225" s="255"/>
      <c r="IO225" s="255"/>
      <c r="IP225" s="255"/>
      <c r="IQ225" s="255"/>
      <c r="IR225" s="255"/>
      <c r="IS225" s="255"/>
      <c r="IT225" s="255"/>
      <c r="IU225" s="255"/>
      <c r="IV225" s="255"/>
    </row>
    <row r="226" spans="1:256" ht="22.5" customHeight="1">
      <c r="A226" s="1023"/>
      <c r="B226" s="1023"/>
      <c r="C226" s="277"/>
      <c r="D226" s="26" t="s">
        <v>538</v>
      </c>
      <c r="E226" s="120" t="s">
        <v>1241</v>
      </c>
      <c r="F226" s="28"/>
      <c r="G226" s="276"/>
      <c r="H226" s="243"/>
      <c r="I226" s="276"/>
      <c r="J226" s="26"/>
      <c r="K226" s="276"/>
      <c r="L226" s="276"/>
      <c r="M226" s="276"/>
      <c r="N226" s="276"/>
      <c r="O226" s="276"/>
      <c r="P226" s="276"/>
      <c r="Q226" s="276"/>
      <c r="R226" s="276"/>
      <c r="S226" s="1024"/>
      <c r="T226" s="1024"/>
      <c r="U226" s="1024"/>
      <c r="V226" s="1024"/>
      <c r="W226" s="1024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  <c r="BK226" s="277"/>
      <c r="BL226" s="277"/>
      <c r="BM226" s="277"/>
      <c r="BN226" s="277"/>
      <c r="BO226" s="277"/>
      <c r="BP226" s="277"/>
      <c r="BQ226" s="277"/>
      <c r="BR226" s="277"/>
      <c r="BS226" s="277"/>
      <c r="BT226" s="277"/>
      <c r="BU226" s="277"/>
      <c r="BV226" s="277"/>
      <c r="BW226" s="277"/>
      <c r="BX226" s="277"/>
      <c r="BY226" s="277"/>
      <c r="BZ226" s="277"/>
      <c r="CA226" s="277"/>
      <c r="CB226" s="277"/>
      <c r="CC226" s="277"/>
      <c r="CD226" s="277"/>
      <c r="CE226" s="277"/>
      <c r="CF226" s="277"/>
      <c r="CG226" s="277"/>
      <c r="CH226" s="277"/>
      <c r="CI226" s="277"/>
      <c r="CJ226" s="277"/>
      <c r="CK226" s="277"/>
      <c r="CL226" s="277"/>
      <c r="CM226" s="277"/>
      <c r="CN226" s="277"/>
      <c r="CO226" s="277"/>
      <c r="CP226" s="277"/>
      <c r="CQ226" s="277"/>
      <c r="CR226" s="277"/>
      <c r="CS226" s="277"/>
      <c r="CT226" s="277"/>
      <c r="CU226" s="277"/>
      <c r="CV226" s="277"/>
      <c r="CW226" s="277"/>
      <c r="CX226" s="277"/>
      <c r="CY226" s="277"/>
      <c r="CZ226" s="277"/>
      <c r="DA226" s="277"/>
      <c r="DB226" s="277"/>
      <c r="DC226" s="277"/>
      <c r="DD226" s="277"/>
      <c r="DE226" s="277"/>
      <c r="DF226" s="277"/>
      <c r="DG226" s="277"/>
      <c r="DH226" s="277"/>
      <c r="DI226" s="277"/>
      <c r="DJ226" s="277"/>
      <c r="DK226" s="277"/>
      <c r="DL226" s="277"/>
      <c r="DM226" s="277"/>
      <c r="DN226" s="277"/>
      <c r="DO226" s="277"/>
      <c r="DP226" s="277"/>
      <c r="DQ226" s="277"/>
      <c r="DR226" s="277"/>
      <c r="DS226" s="277"/>
      <c r="DT226" s="277"/>
      <c r="DU226" s="277"/>
      <c r="DV226" s="277"/>
      <c r="DW226" s="277"/>
      <c r="DX226" s="277"/>
      <c r="DY226" s="277"/>
      <c r="DZ226" s="277"/>
      <c r="EA226" s="277"/>
      <c r="EB226" s="277"/>
      <c r="EC226" s="277"/>
      <c r="ED226" s="277"/>
      <c r="EE226" s="277"/>
      <c r="EF226" s="277"/>
      <c r="EG226" s="277"/>
      <c r="EH226" s="277"/>
      <c r="EI226" s="277"/>
      <c r="EJ226" s="277"/>
      <c r="EK226" s="277"/>
      <c r="EL226" s="277"/>
      <c r="EM226" s="277"/>
      <c r="EN226" s="277"/>
      <c r="EO226" s="277"/>
      <c r="EP226" s="277"/>
      <c r="EQ226" s="277"/>
      <c r="ER226" s="277"/>
      <c r="ES226" s="277"/>
      <c r="ET226" s="277"/>
      <c r="EU226" s="277"/>
      <c r="EV226" s="277"/>
      <c r="EW226" s="277"/>
      <c r="EX226" s="277"/>
      <c r="EY226" s="277"/>
      <c r="EZ226" s="277"/>
      <c r="FA226" s="277"/>
      <c r="FB226" s="277"/>
      <c r="FC226" s="277"/>
      <c r="FD226" s="277"/>
      <c r="FE226" s="277"/>
      <c r="FF226" s="277"/>
      <c r="FG226" s="277"/>
      <c r="FH226" s="277"/>
      <c r="FI226" s="277"/>
      <c r="FJ226" s="277"/>
      <c r="FK226" s="277"/>
      <c r="FL226" s="277"/>
      <c r="FM226" s="277"/>
      <c r="FN226" s="277"/>
      <c r="FO226" s="277"/>
      <c r="FP226" s="277"/>
      <c r="FQ226" s="277"/>
      <c r="FR226" s="277"/>
      <c r="FS226" s="277"/>
      <c r="FT226" s="277"/>
      <c r="FU226" s="277"/>
      <c r="FV226" s="277"/>
      <c r="FW226" s="277"/>
      <c r="FX226" s="277"/>
      <c r="FY226" s="277"/>
      <c r="FZ226" s="277"/>
      <c r="GA226" s="277"/>
      <c r="GB226" s="277"/>
      <c r="GC226" s="277"/>
      <c r="GD226" s="277"/>
      <c r="GE226" s="277"/>
      <c r="GF226" s="277"/>
      <c r="GG226" s="277"/>
      <c r="GH226" s="277"/>
      <c r="GI226" s="277"/>
      <c r="GJ226" s="277"/>
      <c r="GK226" s="277"/>
      <c r="GL226" s="277"/>
      <c r="GM226" s="277"/>
      <c r="GN226" s="277"/>
      <c r="GO226" s="277"/>
      <c r="GP226" s="277"/>
      <c r="GQ226" s="277"/>
      <c r="GR226" s="277"/>
      <c r="GS226" s="277"/>
      <c r="GT226" s="277"/>
      <c r="GU226" s="277"/>
      <c r="GV226" s="277"/>
      <c r="GW226" s="277"/>
      <c r="GX226" s="277"/>
      <c r="GY226" s="277"/>
      <c r="GZ226" s="277"/>
      <c r="HA226" s="277"/>
      <c r="HB226" s="277"/>
      <c r="HC226" s="277"/>
      <c r="HD226" s="277"/>
      <c r="HE226" s="277"/>
      <c r="HF226" s="277"/>
      <c r="HG226" s="277"/>
      <c r="HH226" s="277"/>
      <c r="HI226" s="277"/>
      <c r="HJ226" s="277"/>
      <c r="HK226" s="277"/>
      <c r="HL226" s="277"/>
      <c r="HM226" s="277"/>
      <c r="HN226" s="277"/>
      <c r="HO226" s="277"/>
      <c r="HP226" s="277"/>
      <c r="HQ226" s="277"/>
      <c r="HR226" s="277"/>
      <c r="HS226" s="277"/>
      <c r="HT226" s="277"/>
      <c r="HU226" s="277"/>
      <c r="HV226" s="277"/>
      <c r="HW226" s="277"/>
      <c r="HX226" s="277"/>
      <c r="HY226" s="277"/>
      <c r="HZ226" s="277"/>
      <c r="IA226" s="277"/>
      <c r="IB226" s="277"/>
      <c r="IC226" s="277"/>
      <c r="ID226" s="277"/>
      <c r="IE226" s="277"/>
      <c r="IF226" s="277"/>
      <c r="IG226" s="277"/>
      <c r="IH226" s="277"/>
      <c r="II226" s="277"/>
      <c r="IJ226" s="277"/>
      <c r="IK226" s="277"/>
      <c r="IL226" s="277"/>
      <c r="IM226" s="277"/>
      <c r="IN226" s="277"/>
      <c r="IO226" s="277"/>
      <c r="IP226" s="277"/>
      <c r="IQ226" s="277"/>
      <c r="IR226" s="277"/>
      <c r="IS226" s="277"/>
      <c r="IT226" s="277"/>
      <c r="IU226" s="277"/>
      <c r="IV226" s="277"/>
    </row>
    <row r="227" spans="1:256" s="1025" customFormat="1" ht="21.75" customHeight="1">
      <c r="A227" s="270"/>
      <c r="B227" s="27"/>
      <c r="C227" s="27"/>
      <c r="E227" s="232" t="s">
        <v>553</v>
      </c>
      <c r="F227" s="255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1015"/>
      <c r="V227" s="1015"/>
      <c r="W227" s="101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5"/>
      <c r="BJ227" s="255"/>
      <c r="BK227" s="255"/>
      <c r="BL227" s="255"/>
      <c r="BM227" s="255"/>
      <c r="BN227" s="255"/>
      <c r="BO227" s="255"/>
      <c r="BP227" s="255"/>
      <c r="BQ227" s="255"/>
      <c r="BR227" s="255"/>
      <c r="BS227" s="255"/>
      <c r="BT227" s="255"/>
      <c r="BU227" s="255"/>
      <c r="BV227" s="255"/>
      <c r="BW227" s="255"/>
      <c r="BX227" s="255"/>
      <c r="BY227" s="255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5"/>
      <c r="CO227" s="255"/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5"/>
      <c r="DG227" s="255"/>
      <c r="DH227" s="255"/>
      <c r="DI227" s="255"/>
      <c r="DJ227" s="255"/>
      <c r="DK227" s="255"/>
      <c r="DL227" s="255"/>
      <c r="DM227" s="255"/>
      <c r="DN227" s="255"/>
      <c r="DO227" s="255"/>
      <c r="DP227" s="255"/>
      <c r="DQ227" s="255"/>
      <c r="DR227" s="255"/>
      <c r="DS227" s="255"/>
      <c r="DT227" s="255"/>
      <c r="DU227" s="255"/>
      <c r="DV227" s="255"/>
      <c r="DW227" s="255"/>
      <c r="DX227" s="255"/>
      <c r="DY227" s="255"/>
      <c r="DZ227" s="255"/>
      <c r="EA227" s="255"/>
      <c r="EB227" s="255"/>
      <c r="EC227" s="255"/>
      <c r="ED227" s="255"/>
      <c r="EE227" s="255"/>
      <c r="EF227" s="255"/>
      <c r="EG227" s="255"/>
      <c r="EH227" s="255"/>
      <c r="EI227" s="255"/>
      <c r="EJ227" s="255"/>
      <c r="EK227" s="255"/>
      <c r="EL227" s="255"/>
      <c r="EM227" s="255"/>
      <c r="EN227" s="255"/>
      <c r="EO227" s="255"/>
      <c r="EP227" s="255"/>
      <c r="EQ227" s="255"/>
      <c r="ER227" s="255"/>
      <c r="ES227" s="255"/>
      <c r="ET227" s="255"/>
      <c r="EU227" s="255"/>
      <c r="EV227" s="255"/>
      <c r="EW227" s="255"/>
      <c r="EX227" s="255"/>
      <c r="EY227" s="255"/>
      <c r="EZ227" s="255"/>
      <c r="FA227" s="255"/>
      <c r="FB227" s="255"/>
      <c r="FC227" s="255"/>
      <c r="FD227" s="255"/>
      <c r="FE227" s="255"/>
      <c r="FF227" s="255"/>
      <c r="FG227" s="255"/>
      <c r="FH227" s="255"/>
      <c r="FI227" s="255"/>
      <c r="FJ227" s="255"/>
      <c r="FK227" s="255"/>
      <c r="FL227" s="255"/>
      <c r="FM227" s="255"/>
      <c r="FN227" s="255"/>
      <c r="FO227" s="255"/>
      <c r="FP227" s="255"/>
      <c r="FQ227" s="255"/>
      <c r="FR227" s="255"/>
      <c r="FS227" s="255"/>
      <c r="FT227" s="255"/>
      <c r="FU227" s="255"/>
      <c r="FV227" s="255"/>
      <c r="FW227" s="255"/>
      <c r="FX227" s="255"/>
      <c r="FY227" s="255"/>
      <c r="FZ227" s="255"/>
      <c r="GA227" s="255"/>
      <c r="GB227" s="255"/>
      <c r="GC227" s="255"/>
      <c r="GD227" s="255"/>
      <c r="GE227" s="255"/>
      <c r="GF227" s="255"/>
      <c r="GG227" s="255"/>
      <c r="GH227" s="255"/>
      <c r="GI227" s="255"/>
      <c r="GJ227" s="255"/>
      <c r="GK227" s="255"/>
      <c r="GL227" s="255"/>
      <c r="GM227" s="255"/>
      <c r="GN227" s="255"/>
      <c r="GO227" s="255"/>
      <c r="GP227" s="255"/>
      <c r="GQ227" s="255"/>
      <c r="GR227" s="255"/>
      <c r="GS227" s="255"/>
      <c r="GT227" s="255"/>
      <c r="GU227" s="255"/>
      <c r="GV227" s="255"/>
      <c r="GW227" s="255"/>
      <c r="GX227" s="255"/>
      <c r="GY227" s="255"/>
      <c r="GZ227" s="255"/>
      <c r="HA227" s="255"/>
      <c r="HB227" s="255"/>
      <c r="HC227" s="255"/>
      <c r="HD227" s="255"/>
      <c r="HE227" s="255"/>
      <c r="HF227" s="255"/>
      <c r="HG227" s="255"/>
      <c r="HH227" s="255"/>
      <c r="HI227" s="255"/>
      <c r="HJ227" s="255"/>
      <c r="HK227" s="255"/>
      <c r="HL227" s="255"/>
      <c r="HM227" s="255"/>
      <c r="HN227" s="255"/>
      <c r="HO227" s="255"/>
      <c r="HP227" s="255"/>
      <c r="HQ227" s="255"/>
      <c r="HR227" s="255"/>
      <c r="HS227" s="255"/>
      <c r="HT227" s="255"/>
      <c r="HU227" s="255"/>
      <c r="HV227" s="255"/>
      <c r="HW227" s="255"/>
      <c r="HX227" s="255"/>
      <c r="HY227" s="255"/>
      <c r="HZ227" s="255"/>
      <c r="IA227" s="255"/>
      <c r="IB227" s="255"/>
      <c r="IC227" s="255"/>
      <c r="ID227" s="255"/>
      <c r="IE227" s="255"/>
      <c r="IF227" s="255"/>
      <c r="IG227" s="255"/>
      <c r="IH227" s="255"/>
      <c r="II227" s="255"/>
      <c r="IJ227" s="255"/>
      <c r="IK227" s="255"/>
      <c r="IL227" s="255"/>
      <c r="IM227" s="255"/>
      <c r="IN227" s="255"/>
      <c r="IO227" s="255"/>
      <c r="IP227" s="255"/>
      <c r="IQ227" s="255"/>
      <c r="IR227" s="255"/>
      <c r="IS227" s="255"/>
      <c r="IT227" s="255"/>
      <c r="IU227" s="255"/>
      <c r="IV227" s="255"/>
    </row>
    <row r="228" spans="1:256" s="1025" customFormat="1" ht="21.75" customHeight="1">
      <c r="A228" s="270"/>
      <c r="B228" s="27"/>
      <c r="C228" s="27"/>
      <c r="E228" s="4" t="s">
        <v>1385</v>
      </c>
      <c r="F228" s="28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1015"/>
      <c r="V228" s="1015"/>
      <c r="W228" s="101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255"/>
      <c r="BN228" s="255"/>
      <c r="BO228" s="255"/>
      <c r="BP228" s="255"/>
      <c r="BQ228" s="255"/>
      <c r="BR228" s="255"/>
      <c r="BS228" s="255"/>
      <c r="BT228" s="255"/>
      <c r="BU228" s="255"/>
      <c r="BV228" s="255"/>
      <c r="BW228" s="255"/>
      <c r="BX228" s="255"/>
      <c r="BY228" s="255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5"/>
      <c r="CO228" s="255"/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5"/>
      <c r="DG228" s="255"/>
      <c r="DH228" s="255"/>
      <c r="DI228" s="255"/>
      <c r="DJ228" s="255"/>
      <c r="DK228" s="255"/>
      <c r="DL228" s="255"/>
      <c r="DM228" s="255"/>
      <c r="DN228" s="255"/>
      <c r="DO228" s="255"/>
      <c r="DP228" s="255"/>
      <c r="DQ228" s="255"/>
      <c r="DR228" s="255"/>
      <c r="DS228" s="255"/>
      <c r="DT228" s="255"/>
      <c r="DU228" s="255"/>
      <c r="DV228" s="255"/>
      <c r="DW228" s="255"/>
      <c r="DX228" s="255"/>
      <c r="DY228" s="255"/>
      <c r="DZ228" s="255"/>
      <c r="EA228" s="255"/>
      <c r="EB228" s="255"/>
      <c r="EC228" s="255"/>
      <c r="ED228" s="255"/>
      <c r="EE228" s="255"/>
      <c r="EF228" s="255"/>
      <c r="EG228" s="255"/>
      <c r="EH228" s="255"/>
      <c r="EI228" s="255"/>
      <c r="EJ228" s="255"/>
      <c r="EK228" s="255"/>
      <c r="EL228" s="255"/>
      <c r="EM228" s="255"/>
      <c r="EN228" s="255"/>
      <c r="EO228" s="255"/>
      <c r="EP228" s="255"/>
      <c r="EQ228" s="255"/>
      <c r="ER228" s="255"/>
      <c r="ES228" s="255"/>
      <c r="ET228" s="255"/>
      <c r="EU228" s="255"/>
      <c r="EV228" s="255"/>
      <c r="EW228" s="255"/>
      <c r="EX228" s="255"/>
      <c r="EY228" s="255"/>
      <c r="EZ228" s="255"/>
      <c r="FA228" s="255"/>
      <c r="FB228" s="255"/>
      <c r="FC228" s="255"/>
      <c r="FD228" s="255"/>
      <c r="FE228" s="255"/>
      <c r="FF228" s="255"/>
      <c r="FG228" s="255"/>
      <c r="FH228" s="255"/>
      <c r="FI228" s="255"/>
      <c r="FJ228" s="255"/>
      <c r="FK228" s="255"/>
      <c r="FL228" s="255"/>
      <c r="FM228" s="255"/>
      <c r="FN228" s="255"/>
      <c r="FO228" s="255"/>
      <c r="FP228" s="255"/>
      <c r="FQ228" s="255"/>
      <c r="FR228" s="255"/>
      <c r="FS228" s="255"/>
      <c r="FT228" s="255"/>
      <c r="FU228" s="255"/>
      <c r="FV228" s="255"/>
      <c r="FW228" s="255"/>
      <c r="FX228" s="255"/>
      <c r="FY228" s="255"/>
      <c r="FZ228" s="255"/>
      <c r="GA228" s="255"/>
      <c r="GB228" s="255"/>
      <c r="GC228" s="255"/>
      <c r="GD228" s="255"/>
      <c r="GE228" s="255"/>
      <c r="GF228" s="255"/>
      <c r="GG228" s="255"/>
      <c r="GH228" s="255"/>
      <c r="GI228" s="255"/>
      <c r="GJ228" s="255"/>
      <c r="GK228" s="255"/>
      <c r="GL228" s="255"/>
      <c r="GM228" s="255"/>
      <c r="GN228" s="255"/>
      <c r="GO228" s="255"/>
      <c r="GP228" s="255"/>
      <c r="GQ228" s="255"/>
      <c r="GR228" s="255"/>
      <c r="GS228" s="255"/>
      <c r="GT228" s="255"/>
      <c r="GU228" s="255"/>
      <c r="GV228" s="255"/>
      <c r="GW228" s="255"/>
      <c r="GX228" s="255"/>
      <c r="GY228" s="255"/>
      <c r="GZ228" s="255"/>
      <c r="HA228" s="255"/>
      <c r="HB228" s="255"/>
      <c r="HC228" s="255"/>
      <c r="HD228" s="255"/>
      <c r="HE228" s="255"/>
      <c r="HF228" s="255"/>
      <c r="HG228" s="255"/>
      <c r="HH228" s="255"/>
      <c r="HI228" s="255"/>
      <c r="HJ228" s="255"/>
      <c r="HK228" s="255"/>
      <c r="HL228" s="255"/>
      <c r="HM228" s="255"/>
      <c r="HN228" s="255"/>
      <c r="HO228" s="255"/>
      <c r="HP228" s="255"/>
      <c r="HQ228" s="255"/>
      <c r="HR228" s="255"/>
      <c r="HS228" s="255"/>
      <c r="HT228" s="255"/>
      <c r="HU228" s="255"/>
      <c r="HV228" s="255"/>
      <c r="HW228" s="255"/>
      <c r="HX228" s="255"/>
      <c r="HY228" s="255"/>
      <c r="HZ228" s="255"/>
      <c r="IA228" s="255"/>
      <c r="IB228" s="255"/>
      <c r="IC228" s="255"/>
      <c r="ID228" s="255"/>
      <c r="IE228" s="255"/>
      <c r="IF228" s="255"/>
      <c r="IG228" s="255"/>
      <c r="IH228" s="255"/>
      <c r="II228" s="255"/>
      <c r="IJ228" s="255"/>
      <c r="IK228" s="255"/>
      <c r="IL228" s="255"/>
      <c r="IM228" s="255"/>
      <c r="IN228" s="255"/>
      <c r="IO228" s="255"/>
      <c r="IP228" s="255"/>
      <c r="IQ228" s="255"/>
      <c r="IR228" s="255"/>
      <c r="IS228" s="255"/>
      <c r="IT228" s="255"/>
      <c r="IU228" s="255"/>
      <c r="IV228" s="255"/>
    </row>
    <row r="229" spans="1:256" s="1025" customFormat="1" ht="21.75" customHeight="1">
      <c r="A229" s="270"/>
      <c r="B229" s="4" t="s">
        <v>1386</v>
      </c>
      <c r="C229" s="27"/>
      <c r="D229" s="27"/>
      <c r="E229" s="27"/>
      <c r="F229" s="28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1015"/>
      <c r="V229" s="1015"/>
      <c r="W229" s="101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  <c r="BJ229" s="255"/>
      <c r="BK229" s="255"/>
      <c r="BL229" s="255"/>
      <c r="BM229" s="255"/>
      <c r="BN229" s="255"/>
      <c r="BO229" s="255"/>
      <c r="BP229" s="255"/>
      <c r="BQ229" s="255"/>
      <c r="BR229" s="255"/>
      <c r="BS229" s="255"/>
      <c r="BT229" s="255"/>
      <c r="BU229" s="255"/>
      <c r="BV229" s="255"/>
      <c r="BW229" s="255"/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5"/>
      <c r="DG229" s="255"/>
      <c r="DH229" s="255"/>
      <c r="DI229" s="255"/>
      <c r="DJ229" s="255"/>
      <c r="DK229" s="255"/>
      <c r="DL229" s="255"/>
      <c r="DM229" s="255"/>
      <c r="DN229" s="255"/>
      <c r="DO229" s="255"/>
      <c r="DP229" s="255"/>
      <c r="DQ229" s="255"/>
      <c r="DR229" s="255"/>
      <c r="DS229" s="255"/>
      <c r="DT229" s="255"/>
      <c r="DU229" s="255"/>
      <c r="DV229" s="255"/>
      <c r="DW229" s="255"/>
      <c r="DX229" s="255"/>
      <c r="DY229" s="255"/>
      <c r="DZ229" s="255"/>
      <c r="EA229" s="255"/>
      <c r="EB229" s="255"/>
      <c r="EC229" s="255"/>
      <c r="ED229" s="255"/>
      <c r="EE229" s="255"/>
      <c r="EF229" s="255"/>
      <c r="EG229" s="255"/>
      <c r="EH229" s="255"/>
      <c r="EI229" s="255"/>
      <c r="EJ229" s="255"/>
      <c r="EK229" s="255"/>
      <c r="EL229" s="255"/>
      <c r="EM229" s="255"/>
      <c r="EN229" s="255"/>
      <c r="EO229" s="255"/>
      <c r="EP229" s="255"/>
      <c r="EQ229" s="255"/>
      <c r="ER229" s="255"/>
      <c r="ES229" s="255"/>
      <c r="ET229" s="255"/>
      <c r="EU229" s="255"/>
      <c r="EV229" s="255"/>
      <c r="EW229" s="255"/>
      <c r="EX229" s="255"/>
      <c r="EY229" s="255"/>
      <c r="EZ229" s="255"/>
      <c r="FA229" s="255"/>
      <c r="FB229" s="255"/>
      <c r="FC229" s="255"/>
      <c r="FD229" s="255"/>
      <c r="FE229" s="255"/>
      <c r="FF229" s="255"/>
      <c r="FG229" s="255"/>
      <c r="FH229" s="255"/>
      <c r="FI229" s="255"/>
      <c r="FJ229" s="255"/>
      <c r="FK229" s="255"/>
      <c r="FL229" s="255"/>
      <c r="FM229" s="255"/>
      <c r="FN229" s="255"/>
      <c r="FO229" s="255"/>
      <c r="FP229" s="255"/>
      <c r="FQ229" s="255"/>
      <c r="FR229" s="255"/>
      <c r="FS229" s="255"/>
      <c r="FT229" s="255"/>
      <c r="FU229" s="255"/>
      <c r="FV229" s="255"/>
      <c r="FW229" s="255"/>
      <c r="FX229" s="255"/>
      <c r="FY229" s="255"/>
      <c r="FZ229" s="255"/>
      <c r="GA229" s="255"/>
      <c r="GB229" s="255"/>
      <c r="GC229" s="255"/>
      <c r="GD229" s="255"/>
      <c r="GE229" s="255"/>
      <c r="GF229" s="255"/>
      <c r="GG229" s="255"/>
      <c r="GH229" s="255"/>
      <c r="GI229" s="255"/>
      <c r="GJ229" s="255"/>
      <c r="GK229" s="255"/>
      <c r="GL229" s="255"/>
      <c r="GM229" s="255"/>
      <c r="GN229" s="255"/>
      <c r="GO229" s="255"/>
      <c r="GP229" s="255"/>
      <c r="GQ229" s="255"/>
      <c r="GR229" s="255"/>
      <c r="GS229" s="255"/>
      <c r="GT229" s="255"/>
      <c r="GU229" s="255"/>
      <c r="GV229" s="255"/>
      <c r="GW229" s="255"/>
      <c r="GX229" s="255"/>
      <c r="GY229" s="255"/>
      <c r="GZ229" s="255"/>
      <c r="HA229" s="255"/>
      <c r="HB229" s="255"/>
      <c r="HC229" s="255"/>
      <c r="HD229" s="255"/>
      <c r="HE229" s="255"/>
      <c r="HF229" s="255"/>
      <c r="HG229" s="255"/>
      <c r="HH229" s="255"/>
      <c r="HI229" s="255"/>
      <c r="HJ229" s="255"/>
      <c r="HK229" s="255"/>
      <c r="HL229" s="255"/>
      <c r="HM229" s="255"/>
      <c r="HN229" s="255"/>
      <c r="HO229" s="255"/>
      <c r="HP229" s="255"/>
      <c r="HQ229" s="255"/>
      <c r="HR229" s="255"/>
      <c r="HS229" s="255"/>
      <c r="HT229" s="255"/>
      <c r="HU229" s="255"/>
      <c r="HV229" s="255"/>
      <c r="HW229" s="255"/>
      <c r="HX229" s="255"/>
      <c r="HY229" s="255"/>
      <c r="HZ229" s="255"/>
      <c r="IA229" s="255"/>
      <c r="IB229" s="255"/>
      <c r="IC229" s="255"/>
      <c r="ID229" s="255"/>
      <c r="IE229" s="255"/>
      <c r="IF229" s="255"/>
      <c r="IG229" s="255"/>
      <c r="IH229" s="255"/>
      <c r="II229" s="255"/>
      <c r="IJ229" s="255"/>
      <c r="IK229" s="255"/>
      <c r="IL229" s="255"/>
      <c r="IM229" s="255"/>
      <c r="IN229" s="255"/>
      <c r="IO229" s="255"/>
      <c r="IP229" s="255"/>
      <c r="IQ229" s="255"/>
      <c r="IR229" s="255"/>
      <c r="IS229" s="255"/>
      <c r="IT229" s="255"/>
      <c r="IU229" s="255"/>
      <c r="IV229" s="255"/>
    </row>
    <row r="230" spans="1:256" s="1025" customFormat="1" ht="21.75" customHeight="1">
      <c r="A230" s="270"/>
      <c r="B230" s="4" t="s">
        <v>1387</v>
      </c>
      <c r="C230" s="27"/>
      <c r="D230" s="27"/>
      <c r="E230" s="27"/>
      <c r="F230" s="28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1015"/>
      <c r="V230" s="1015"/>
      <c r="W230" s="101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5"/>
      <c r="DG230" s="255"/>
      <c r="DH230" s="255"/>
      <c r="DI230" s="255"/>
      <c r="DJ230" s="255"/>
      <c r="DK230" s="255"/>
      <c r="DL230" s="255"/>
      <c r="DM230" s="255"/>
      <c r="DN230" s="255"/>
      <c r="DO230" s="255"/>
      <c r="DP230" s="255"/>
      <c r="DQ230" s="255"/>
      <c r="DR230" s="255"/>
      <c r="DS230" s="255"/>
      <c r="DT230" s="255"/>
      <c r="DU230" s="255"/>
      <c r="DV230" s="255"/>
      <c r="DW230" s="255"/>
      <c r="DX230" s="255"/>
      <c r="DY230" s="255"/>
      <c r="DZ230" s="255"/>
      <c r="EA230" s="255"/>
      <c r="EB230" s="255"/>
      <c r="EC230" s="255"/>
      <c r="ED230" s="255"/>
      <c r="EE230" s="255"/>
      <c r="EF230" s="255"/>
      <c r="EG230" s="255"/>
      <c r="EH230" s="255"/>
      <c r="EI230" s="255"/>
      <c r="EJ230" s="255"/>
      <c r="EK230" s="255"/>
      <c r="EL230" s="255"/>
      <c r="EM230" s="255"/>
      <c r="EN230" s="255"/>
      <c r="EO230" s="255"/>
      <c r="EP230" s="255"/>
      <c r="EQ230" s="255"/>
      <c r="ER230" s="255"/>
      <c r="ES230" s="255"/>
      <c r="ET230" s="255"/>
      <c r="EU230" s="255"/>
      <c r="EV230" s="255"/>
      <c r="EW230" s="255"/>
      <c r="EX230" s="255"/>
      <c r="EY230" s="255"/>
      <c r="EZ230" s="255"/>
      <c r="FA230" s="255"/>
      <c r="FB230" s="255"/>
      <c r="FC230" s="255"/>
      <c r="FD230" s="255"/>
      <c r="FE230" s="255"/>
      <c r="FF230" s="255"/>
      <c r="FG230" s="255"/>
      <c r="FH230" s="255"/>
      <c r="FI230" s="255"/>
      <c r="FJ230" s="255"/>
      <c r="FK230" s="255"/>
      <c r="FL230" s="255"/>
      <c r="FM230" s="255"/>
      <c r="FN230" s="255"/>
      <c r="FO230" s="255"/>
      <c r="FP230" s="255"/>
      <c r="FQ230" s="255"/>
      <c r="FR230" s="255"/>
      <c r="FS230" s="255"/>
      <c r="FT230" s="255"/>
      <c r="FU230" s="255"/>
      <c r="FV230" s="255"/>
      <c r="FW230" s="255"/>
      <c r="FX230" s="255"/>
      <c r="FY230" s="255"/>
      <c r="FZ230" s="255"/>
      <c r="GA230" s="255"/>
      <c r="GB230" s="255"/>
      <c r="GC230" s="255"/>
      <c r="GD230" s="255"/>
      <c r="GE230" s="255"/>
      <c r="GF230" s="255"/>
      <c r="GG230" s="255"/>
      <c r="GH230" s="255"/>
      <c r="GI230" s="255"/>
      <c r="GJ230" s="255"/>
      <c r="GK230" s="255"/>
      <c r="GL230" s="255"/>
      <c r="GM230" s="255"/>
      <c r="GN230" s="255"/>
      <c r="GO230" s="255"/>
      <c r="GP230" s="255"/>
      <c r="GQ230" s="255"/>
      <c r="GR230" s="255"/>
      <c r="GS230" s="255"/>
      <c r="GT230" s="255"/>
      <c r="GU230" s="255"/>
      <c r="GV230" s="255"/>
      <c r="GW230" s="255"/>
      <c r="GX230" s="255"/>
      <c r="GY230" s="255"/>
      <c r="GZ230" s="255"/>
      <c r="HA230" s="255"/>
      <c r="HB230" s="255"/>
      <c r="HC230" s="255"/>
      <c r="HD230" s="255"/>
      <c r="HE230" s="255"/>
      <c r="HF230" s="255"/>
      <c r="HG230" s="255"/>
      <c r="HH230" s="255"/>
      <c r="HI230" s="255"/>
      <c r="HJ230" s="255"/>
      <c r="HK230" s="255"/>
      <c r="HL230" s="255"/>
      <c r="HM230" s="255"/>
      <c r="HN230" s="255"/>
      <c r="HO230" s="255"/>
      <c r="HP230" s="255"/>
      <c r="HQ230" s="255"/>
      <c r="HR230" s="255"/>
      <c r="HS230" s="255"/>
      <c r="HT230" s="255"/>
      <c r="HU230" s="255"/>
      <c r="HV230" s="255"/>
      <c r="HW230" s="255"/>
      <c r="HX230" s="255"/>
      <c r="HY230" s="255"/>
      <c r="HZ230" s="255"/>
      <c r="IA230" s="255"/>
      <c r="IB230" s="255"/>
      <c r="IC230" s="255"/>
      <c r="ID230" s="255"/>
      <c r="IE230" s="255"/>
      <c r="IF230" s="255"/>
      <c r="IG230" s="255"/>
      <c r="IH230" s="255"/>
      <c r="II230" s="255"/>
      <c r="IJ230" s="255"/>
      <c r="IK230" s="255"/>
      <c r="IL230" s="255"/>
      <c r="IM230" s="255"/>
      <c r="IN230" s="255"/>
      <c r="IO230" s="255"/>
      <c r="IP230" s="255"/>
      <c r="IQ230" s="255"/>
      <c r="IR230" s="255"/>
      <c r="IS230" s="255"/>
      <c r="IT230" s="255"/>
      <c r="IU230" s="255"/>
      <c r="IV230" s="255"/>
    </row>
    <row r="231" spans="1:256" s="1025" customFormat="1" ht="21.75" customHeight="1">
      <c r="A231" s="270"/>
      <c r="B231" s="27" t="s">
        <v>1388</v>
      </c>
      <c r="C231" s="27"/>
      <c r="D231" s="27"/>
      <c r="E231" s="27"/>
      <c r="F231" s="28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1015"/>
      <c r="T231" s="1015"/>
      <c r="U231" s="1015"/>
      <c r="V231" s="1015"/>
      <c r="W231" s="101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  <c r="BJ231" s="255"/>
      <c r="BK231" s="255"/>
      <c r="BL231" s="255"/>
      <c r="BM231" s="255"/>
      <c r="BN231" s="255"/>
      <c r="BO231" s="255"/>
      <c r="BP231" s="255"/>
      <c r="BQ231" s="255"/>
      <c r="BR231" s="255"/>
      <c r="BS231" s="255"/>
      <c r="BT231" s="255"/>
      <c r="BU231" s="255"/>
      <c r="BV231" s="255"/>
      <c r="BW231" s="255"/>
      <c r="BX231" s="255"/>
      <c r="BY231" s="255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  <c r="CS231" s="255"/>
      <c r="CT231" s="255"/>
      <c r="CU231" s="255"/>
      <c r="CV231" s="255"/>
      <c r="CW231" s="255"/>
      <c r="CX231" s="255"/>
      <c r="CY231" s="255"/>
      <c r="CZ231" s="255"/>
      <c r="DA231" s="255"/>
      <c r="DB231" s="255"/>
      <c r="DC231" s="255"/>
      <c r="DD231" s="255"/>
      <c r="DE231" s="255"/>
      <c r="DF231" s="255"/>
      <c r="DG231" s="255"/>
      <c r="DH231" s="255"/>
      <c r="DI231" s="255"/>
      <c r="DJ231" s="255"/>
      <c r="DK231" s="255"/>
      <c r="DL231" s="255"/>
      <c r="DM231" s="255"/>
      <c r="DN231" s="255"/>
      <c r="DO231" s="255"/>
      <c r="DP231" s="255"/>
      <c r="DQ231" s="255"/>
      <c r="DR231" s="255"/>
      <c r="DS231" s="255"/>
      <c r="DT231" s="255"/>
      <c r="DU231" s="255"/>
      <c r="DV231" s="255"/>
      <c r="DW231" s="255"/>
      <c r="DX231" s="255"/>
      <c r="DY231" s="255"/>
      <c r="DZ231" s="255"/>
      <c r="EA231" s="255"/>
      <c r="EB231" s="255"/>
      <c r="EC231" s="255"/>
      <c r="ED231" s="255"/>
      <c r="EE231" s="255"/>
      <c r="EF231" s="255"/>
      <c r="EG231" s="255"/>
      <c r="EH231" s="255"/>
      <c r="EI231" s="255"/>
      <c r="EJ231" s="255"/>
      <c r="EK231" s="255"/>
      <c r="EL231" s="255"/>
      <c r="EM231" s="255"/>
      <c r="EN231" s="255"/>
      <c r="EO231" s="255"/>
      <c r="EP231" s="255"/>
      <c r="EQ231" s="255"/>
      <c r="ER231" s="255"/>
      <c r="ES231" s="255"/>
      <c r="ET231" s="255"/>
      <c r="EU231" s="255"/>
      <c r="EV231" s="255"/>
      <c r="EW231" s="255"/>
      <c r="EX231" s="255"/>
      <c r="EY231" s="255"/>
      <c r="EZ231" s="255"/>
      <c r="FA231" s="255"/>
      <c r="FB231" s="255"/>
      <c r="FC231" s="255"/>
      <c r="FD231" s="255"/>
      <c r="FE231" s="255"/>
      <c r="FF231" s="255"/>
      <c r="FG231" s="255"/>
      <c r="FH231" s="255"/>
      <c r="FI231" s="255"/>
      <c r="FJ231" s="255"/>
      <c r="FK231" s="255"/>
      <c r="FL231" s="255"/>
      <c r="FM231" s="255"/>
      <c r="FN231" s="255"/>
      <c r="FO231" s="255"/>
      <c r="FP231" s="255"/>
      <c r="FQ231" s="255"/>
      <c r="FR231" s="255"/>
      <c r="FS231" s="255"/>
      <c r="FT231" s="255"/>
      <c r="FU231" s="255"/>
      <c r="FV231" s="255"/>
      <c r="FW231" s="255"/>
      <c r="FX231" s="255"/>
      <c r="FY231" s="255"/>
      <c r="FZ231" s="255"/>
      <c r="GA231" s="255"/>
      <c r="GB231" s="255"/>
      <c r="GC231" s="255"/>
      <c r="GD231" s="255"/>
      <c r="GE231" s="255"/>
      <c r="GF231" s="255"/>
      <c r="GG231" s="255"/>
      <c r="GH231" s="255"/>
      <c r="GI231" s="255"/>
      <c r="GJ231" s="255"/>
      <c r="GK231" s="255"/>
      <c r="GL231" s="255"/>
      <c r="GM231" s="255"/>
      <c r="GN231" s="255"/>
      <c r="GO231" s="255"/>
      <c r="GP231" s="255"/>
      <c r="GQ231" s="255"/>
      <c r="GR231" s="255"/>
      <c r="GS231" s="255"/>
      <c r="GT231" s="255"/>
      <c r="GU231" s="255"/>
      <c r="GV231" s="255"/>
      <c r="GW231" s="255"/>
      <c r="GX231" s="255"/>
      <c r="GY231" s="255"/>
      <c r="GZ231" s="255"/>
      <c r="HA231" s="255"/>
      <c r="HB231" s="255"/>
      <c r="HC231" s="255"/>
      <c r="HD231" s="255"/>
      <c r="HE231" s="255"/>
      <c r="HF231" s="255"/>
      <c r="HG231" s="255"/>
      <c r="HH231" s="255"/>
      <c r="HI231" s="255"/>
      <c r="HJ231" s="255"/>
      <c r="HK231" s="255"/>
      <c r="HL231" s="255"/>
      <c r="HM231" s="255"/>
      <c r="HN231" s="255"/>
      <c r="HO231" s="255"/>
      <c r="HP231" s="255"/>
      <c r="HQ231" s="255"/>
      <c r="HR231" s="255"/>
      <c r="HS231" s="255"/>
      <c r="HT231" s="255"/>
      <c r="HU231" s="255"/>
      <c r="HV231" s="255"/>
      <c r="HW231" s="255"/>
      <c r="HX231" s="255"/>
      <c r="HY231" s="255"/>
      <c r="HZ231" s="255"/>
      <c r="IA231" s="255"/>
      <c r="IB231" s="255"/>
      <c r="IC231" s="255"/>
      <c r="ID231" s="255"/>
      <c r="IE231" s="255"/>
      <c r="IF231" s="255"/>
      <c r="IG231" s="255"/>
      <c r="IH231" s="255"/>
      <c r="II231" s="255"/>
      <c r="IJ231" s="255"/>
      <c r="IK231" s="255"/>
      <c r="IL231" s="255"/>
      <c r="IM231" s="255"/>
      <c r="IN231" s="255"/>
      <c r="IO231" s="255"/>
      <c r="IP231" s="255"/>
      <c r="IQ231" s="255"/>
      <c r="IR231" s="255"/>
      <c r="IS231" s="255"/>
      <c r="IT231" s="255"/>
      <c r="IU231" s="255"/>
      <c r="IV231" s="255"/>
    </row>
    <row r="232" spans="1:256" s="1025" customFormat="1" ht="21">
      <c r="A232" s="270"/>
      <c r="B232" s="4"/>
      <c r="C232" s="27"/>
      <c r="E232" s="232" t="s">
        <v>554</v>
      </c>
      <c r="F232" s="255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1015"/>
      <c r="V232" s="1015"/>
      <c r="W232" s="101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5"/>
      <c r="BW232" s="255"/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5"/>
      <c r="DG232" s="255"/>
      <c r="DH232" s="255"/>
      <c r="DI232" s="255"/>
      <c r="DJ232" s="255"/>
      <c r="DK232" s="255"/>
      <c r="DL232" s="255"/>
      <c r="DM232" s="255"/>
      <c r="DN232" s="255"/>
      <c r="DO232" s="255"/>
      <c r="DP232" s="255"/>
      <c r="DQ232" s="255"/>
      <c r="DR232" s="255"/>
      <c r="DS232" s="255"/>
      <c r="DT232" s="255"/>
      <c r="DU232" s="255"/>
      <c r="DV232" s="255"/>
      <c r="DW232" s="255"/>
      <c r="DX232" s="255"/>
      <c r="DY232" s="255"/>
      <c r="DZ232" s="255"/>
      <c r="EA232" s="255"/>
      <c r="EB232" s="255"/>
      <c r="EC232" s="255"/>
      <c r="ED232" s="255"/>
      <c r="EE232" s="255"/>
      <c r="EF232" s="255"/>
      <c r="EG232" s="255"/>
      <c r="EH232" s="255"/>
      <c r="EI232" s="255"/>
      <c r="EJ232" s="255"/>
      <c r="EK232" s="255"/>
      <c r="EL232" s="255"/>
      <c r="EM232" s="255"/>
      <c r="EN232" s="255"/>
      <c r="EO232" s="255"/>
      <c r="EP232" s="255"/>
      <c r="EQ232" s="255"/>
      <c r="ER232" s="255"/>
      <c r="ES232" s="255"/>
      <c r="ET232" s="255"/>
      <c r="EU232" s="255"/>
      <c r="EV232" s="255"/>
      <c r="EW232" s="255"/>
      <c r="EX232" s="255"/>
      <c r="EY232" s="255"/>
      <c r="EZ232" s="255"/>
      <c r="FA232" s="255"/>
      <c r="FB232" s="255"/>
      <c r="FC232" s="255"/>
      <c r="FD232" s="255"/>
      <c r="FE232" s="255"/>
      <c r="FF232" s="255"/>
      <c r="FG232" s="255"/>
      <c r="FH232" s="255"/>
      <c r="FI232" s="255"/>
      <c r="FJ232" s="255"/>
      <c r="FK232" s="255"/>
      <c r="FL232" s="255"/>
      <c r="FM232" s="255"/>
      <c r="FN232" s="255"/>
      <c r="FO232" s="255"/>
      <c r="FP232" s="255"/>
      <c r="FQ232" s="255"/>
      <c r="FR232" s="255"/>
      <c r="FS232" s="255"/>
      <c r="FT232" s="255"/>
      <c r="FU232" s="255"/>
      <c r="FV232" s="255"/>
      <c r="FW232" s="255"/>
      <c r="FX232" s="255"/>
      <c r="FY232" s="255"/>
      <c r="FZ232" s="255"/>
      <c r="GA232" s="255"/>
      <c r="GB232" s="255"/>
      <c r="GC232" s="255"/>
      <c r="GD232" s="255"/>
      <c r="GE232" s="255"/>
      <c r="GF232" s="255"/>
      <c r="GG232" s="255"/>
      <c r="GH232" s="255"/>
      <c r="GI232" s="255"/>
      <c r="GJ232" s="255"/>
      <c r="GK232" s="255"/>
      <c r="GL232" s="255"/>
      <c r="GM232" s="255"/>
      <c r="GN232" s="255"/>
      <c r="GO232" s="255"/>
      <c r="GP232" s="255"/>
      <c r="GQ232" s="255"/>
      <c r="GR232" s="255"/>
      <c r="GS232" s="255"/>
      <c r="GT232" s="255"/>
      <c r="GU232" s="255"/>
      <c r="GV232" s="255"/>
      <c r="GW232" s="255"/>
      <c r="GX232" s="255"/>
      <c r="GY232" s="255"/>
      <c r="GZ232" s="255"/>
      <c r="HA232" s="255"/>
      <c r="HB232" s="255"/>
      <c r="HC232" s="255"/>
      <c r="HD232" s="255"/>
      <c r="HE232" s="255"/>
      <c r="HF232" s="255"/>
      <c r="HG232" s="255"/>
      <c r="HH232" s="255"/>
      <c r="HI232" s="255"/>
      <c r="HJ232" s="255"/>
      <c r="HK232" s="255"/>
      <c r="HL232" s="255"/>
      <c r="HM232" s="255"/>
      <c r="HN232" s="255"/>
      <c r="HO232" s="255"/>
      <c r="HP232" s="255"/>
      <c r="HQ232" s="255"/>
      <c r="HR232" s="255"/>
      <c r="HS232" s="255"/>
      <c r="HT232" s="255"/>
      <c r="HU232" s="255"/>
      <c r="HV232" s="255"/>
      <c r="HW232" s="255"/>
      <c r="HX232" s="255"/>
      <c r="HY232" s="255"/>
      <c r="HZ232" s="255"/>
      <c r="IA232" s="255"/>
      <c r="IB232" s="255"/>
      <c r="IC232" s="255"/>
      <c r="ID232" s="255"/>
      <c r="IE232" s="255"/>
      <c r="IF232" s="255"/>
      <c r="IG232" s="255"/>
      <c r="IH232" s="255"/>
      <c r="II232" s="255"/>
      <c r="IJ232" s="255"/>
      <c r="IK232" s="255"/>
      <c r="IL232" s="255"/>
      <c r="IM232" s="255"/>
      <c r="IN232" s="255"/>
      <c r="IO232" s="255"/>
      <c r="IP232" s="255"/>
      <c r="IQ232" s="255"/>
      <c r="IR232" s="255"/>
      <c r="IS232" s="255"/>
      <c r="IT232" s="255"/>
      <c r="IU232" s="255"/>
      <c r="IV232" s="255"/>
    </row>
    <row r="233" spans="1:256" s="1025" customFormat="1" ht="21">
      <c r="A233" s="270"/>
      <c r="B233" s="27"/>
      <c r="C233" s="27"/>
      <c r="E233" s="4" t="s">
        <v>1395</v>
      </c>
      <c r="F233" s="28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1015"/>
      <c r="V233" s="1015"/>
      <c r="W233" s="101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  <c r="BJ233" s="255"/>
      <c r="BK233" s="255"/>
      <c r="BL233" s="255"/>
      <c r="BM233" s="255"/>
      <c r="BN233" s="255"/>
      <c r="BO233" s="255"/>
      <c r="BP233" s="255"/>
      <c r="BQ233" s="255"/>
      <c r="BR233" s="255"/>
      <c r="BS233" s="255"/>
      <c r="BT233" s="255"/>
      <c r="BU233" s="255"/>
      <c r="BV233" s="255"/>
      <c r="BW233" s="255"/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5"/>
      <c r="DG233" s="255"/>
      <c r="DH233" s="255"/>
      <c r="DI233" s="255"/>
      <c r="DJ233" s="255"/>
      <c r="DK233" s="255"/>
      <c r="DL233" s="255"/>
      <c r="DM233" s="255"/>
      <c r="DN233" s="255"/>
      <c r="DO233" s="255"/>
      <c r="DP233" s="255"/>
      <c r="DQ233" s="255"/>
      <c r="DR233" s="255"/>
      <c r="DS233" s="255"/>
      <c r="DT233" s="255"/>
      <c r="DU233" s="255"/>
      <c r="DV233" s="255"/>
      <c r="DW233" s="255"/>
      <c r="DX233" s="255"/>
      <c r="DY233" s="255"/>
      <c r="DZ233" s="255"/>
      <c r="EA233" s="255"/>
      <c r="EB233" s="255"/>
      <c r="EC233" s="255"/>
      <c r="ED233" s="255"/>
      <c r="EE233" s="255"/>
      <c r="EF233" s="255"/>
      <c r="EG233" s="255"/>
      <c r="EH233" s="255"/>
      <c r="EI233" s="255"/>
      <c r="EJ233" s="255"/>
      <c r="EK233" s="255"/>
      <c r="EL233" s="255"/>
      <c r="EM233" s="255"/>
      <c r="EN233" s="255"/>
      <c r="EO233" s="255"/>
      <c r="EP233" s="255"/>
      <c r="EQ233" s="255"/>
      <c r="ER233" s="255"/>
      <c r="ES233" s="255"/>
      <c r="ET233" s="255"/>
      <c r="EU233" s="255"/>
      <c r="EV233" s="255"/>
      <c r="EW233" s="255"/>
      <c r="EX233" s="255"/>
      <c r="EY233" s="255"/>
      <c r="EZ233" s="255"/>
      <c r="FA233" s="255"/>
      <c r="FB233" s="255"/>
      <c r="FC233" s="255"/>
      <c r="FD233" s="255"/>
      <c r="FE233" s="255"/>
      <c r="FF233" s="255"/>
      <c r="FG233" s="255"/>
      <c r="FH233" s="255"/>
      <c r="FI233" s="255"/>
      <c r="FJ233" s="255"/>
      <c r="FK233" s="255"/>
      <c r="FL233" s="255"/>
      <c r="FM233" s="255"/>
      <c r="FN233" s="255"/>
      <c r="FO233" s="255"/>
      <c r="FP233" s="255"/>
      <c r="FQ233" s="255"/>
      <c r="FR233" s="255"/>
      <c r="FS233" s="255"/>
      <c r="FT233" s="255"/>
      <c r="FU233" s="255"/>
      <c r="FV233" s="255"/>
      <c r="FW233" s="255"/>
      <c r="FX233" s="255"/>
      <c r="FY233" s="255"/>
      <c r="FZ233" s="255"/>
      <c r="GA233" s="255"/>
      <c r="GB233" s="255"/>
      <c r="GC233" s="255"/>
      <c r="GD233" s="255"/>
      <c r="GE233" s="255"/>
      <c r="GF233" s="255"/>
      <c r="GG233" s="255"/>
      <c r="GH233" s="255"/>
      <c r="GI233" s="255"/>
      <c r="GJ233" s="255"/>
      <c r="GK233" s="255"/>
      <c r="GL233" s="255"/>
      <c r="GM233" s="255"/>
      <c r="GN233" s="255"/>
      <c r="GO233" s="255"/>
      <c r="GP233" s="255"/>
      <c r="GQ233" s="255"/>
      <c r="GR233" s="255"/>
      <c r="GS233" s="255"/>
      <c r="GT233" s="255"/>
      <c r="GU233" s="255"/>
      <c r="GV233" s="255"/>
      <c r="GW233" s="255"/>
      <c r="GX233" s="255"/>
      <c r="GY233" s="255"/>
      <c r="GZ233" s="255"/>
      <c r="HA233" s="255"/>
      <c r="HB233" s="255"/>
      <c r="HC233" s="255"/>
      <c r="HD233" s="255"/>
      <c r="HE233" s="255"/>
      <c r="HF233" s="255"/>
      <c r="HG233" s="255"/>
      <c r="HH233" s="255"/>
      <c r="HI233" s="255"/>
      <c r="HJ233" s="255"/>
      <c r="HK233" s="255"/>
      <c r="HL233" s="255"/>
      <c r="HM233" s="255"/>
      <c r="HN233" s="255"/>
      <c r="HO233" s="255"/>
      <c r="HP233" s="255"/>
      <c r="HQ233" s="255"/>
      <c r="HR233" s="255"/>
      <c r="HS233" s="255"/>
      <c r="HT233" s="255"/>
      <c r="HU233" s="255"/>
      <c r="HV233" s="255"/>
      <c r="HW233" s="255"/>
      <c r="HX233" s="255"/>
      <c r="HY233" s="255"/>
      <c r="HZ233" s="255"/>
      <c r="IA233" s="255"/>
      <c r="IB233" s="255"/>
      <c r="IC233" s="255"/>
      <c r="ID233" s="255"/>
      <c r="IE233" s="255"/>
      <c r="IF233" s="255"/>
      <c r="IG233" s="255"/>
      <c r="IH233" s="255"/>
      <c r="II233" s="255"/>
      <c r="IJ233" s="255"/>
      <c r="IK233" s="255"/>
      <c r="IL233" s="255"/>
      <c r="IM233" s="255"/>
      <c r="IN233" s="255"/>
      <c r="IO233" s="255"/>
      <c r="IP233" s="255"/>
      <c r="IQ233" s="255"/>
      <c r="IR233" s="255"/>
      <c r="IS233" s="255"/>
      <c r="IT233" s="255"/>
      <c r="IU233" s="255"/>
      <c r="IV233" s="255"/>
    </row>
    <row r="234" spans="1:256" s="1025" customFormat="1" ht="21">
      <c r="A234" s="270"/>
      <c r="B234" s="263" t="s">
        <v>1390</v>
      </c>
      <c r="C234" s="27"/>
      <c r="D234" s="27"/>
      <c r="E234" s="27"/>
      <c r="F234" s="28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1015"/>
      <c r="T234" s="1015"/>
      <c r="U234" s="1015"/>
      <c r="V234" s="1015"/>
      <c r="W234" s="101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  <c r="BJ234" s="255"/>
      <c r="BK234" s="255"/>
      <c r="BL234" s="255"/>
      <c r="BM234" s="255"/>
      <c r="BN234" s="255"/>
      <c r="BO234" s="255"/>
      <c r="BP234" s="255"/>
      <c r="BQ234" s="255"/>
      <c r="BR234" s="255"/>
      <c r="BS234" s="255"/>
      <c r="BT234" s="255"/>
      <c r="BU234" s="255"/>
      <c r="BV234" s="255"/>
      <c r="BW234" s="255"/>
      <c r="BX234" s="255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5"/>
      <c r="CO234" s="255"/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5"/>
      <c r="DG234" s="255"/>
      <c r="DH234" s="255"/>
      <c r="DI234" s="255"/>
      <c r="DJ234" s="255"/>
      <c r="DK234" s="255"/>
      <c r="DL234" s="255"/>
      <c r="DM234" s="255"/>
      <c r="DN234" s="255"/>
      <c r="DO234" s="255"/>
      <c r="DP234" s="255"/>
      <c r="DQ234" s="255"/>
      <c r="DR234" s="255"/>
      <c r="DS234" s="255"/>
      <c r="DT234" s="255"/>
      <c r="DU234" s="255"/>
      <c r="DV234" s="255"/>
      <c r="DW234" s="255"/>
      <c r="DX234" s="255"/>
      <c r="DY234" s="255"/>
      <c r="DZ234" s="255"/>
      <c r="EA234" s="255"/>
      <c r="EB234" s="255"/>
      <c r="EC234" s="255"/>
      <c r="ED234" s="255"/>
      <c r="EE234" s="255"/>
      <c r="EF234" s="255"/>
      <c r="EG234" s="255"/>
      <c r="EH234" s="255"/>
      <c r="EI234" s="255"/>
      <c r="EJ234" s="255"/>
      <c r="EK234" s="255"/>
      <c r="EL234" s="255"/>
      <c r="EM234" s="255"/>
      <c r="EN234" s="255"/>
      <c r="EO234" s="255"/>
      <c r="EP234" s="255"/>
      <c r="EQ234" s="255"/>
      <c r="ER234" s="255"/>
      <c r="ES234" s="255"/>
      <c r="ET234" s="255"/>
      <c r="EU234" s="255"/>
      <c r="EV234" s="255"/>
      <c r="EW234" s="255"/>
      <c r="EX234" s="255"/>
      <c r="EY234" s="255"/>
      <c r="EZ234" s="255"/>
      <c r="FA234" s="255"/>
      <c r="FB234" s="255"/>
      <c r="FC234" s="255"/>
      <c r="FD234" s="255"/>
      <c r="FE234" s="255"/>
      <c r="FF234" s="255"/>
      <c r="FG234" s="255"/>
      <c r="FH234" s="255"/>
      <c r="FI234" s="255"/>
      <c r="FJ234" s="255"/>
      <c r="FK234" s="255"/>
      <c r="FL234" s="255"/>
      <c r="FM234" s="255"/>
      <c r="FN234" s="255"/>
      <c r="FO234" s="255"/>
      <c r="FP234" s="255"/>
      <c r="FQ234" s="255"/>
      <c r="FR234" s="255"/>
      <c r="FS234" s="255"/>
      <c r="FT234" s="255"/>
      <c r="FU234" s="255"/>
      <c r="FV234" s="255"/>
      <c r="FW234" s="255"/>
      <c r="FX234" s="255"/>
      <c r="FY234" s="255"/>
      <c r="FZ234" s="255"/>
      <c r="GA234" s="255"/>
      <c r="GB234" s="255"/>
      <c r="GC234" s="255"/>
      <c r="GD234" s="255"/>
      <c r="GE234" s="255"/>
      <c r="GF234" s="255"/>
      <c r="GG234" s="255"/>
      <c r="GH234" s="255"/>
      <c r="GI234" s="255"/>
      <c r="GJ234" s="255"/>
      <c r="GK234" s="255"/>
      <c r="GL234" s="255"/>
      <c r="GM234" s="255"/>
      <c r="GN234" s="255"/>
      <c r="GO234" s="255"/>
      <c r="GP234" s="255"/>
      <c r="GQ234" s="255"/>
      <c r="GR234" s="255"/>
      <c r="GS234" s="255"/>
      <c r="GT234" s="255"/>
      <c r="GU234" s="255"/>
      <c r="GV234" s="255"/>
      <c r="GW234" s="255"/>
      <c r="GX234" s="255"/>
      <c r="GY234" s="255"/>
      <c r="GZ234" s="255"/>
      <c r="HA234" s="255"/>
      <c r="HB234" s="255"/>
      <c r="HC234" s="255"/>
      <c r="HD234" s="255"/>
      <c r="HE234" s="255"/>
      <c r="HF234" s="255"/>
      <c r="HG234" s="255"/>
      <c r="HH234" s="255"/>
      <c r="HI234" s="255"/>
      <c r="HJ234" s="255"/>
      <c r="HK234" s="255"/>
      <c r="HL234" s="255"/>
      <c r="HM234" s="255"/>
      <c r="HN234" s="255"/>
      <c r="HO234" s="255"/>
      <c r="HP234" s="255"/>
      <c r="HQ234" s="255"/>
      <c r="HR234" s="255"/>
      <c r="HS234" s="255"/>
      <c r="HT234" s="255"/>
      <c r="HU234" s="255"/>
      <c r="HV234" s="255"/>
      <c r="HW234" s="255"/>
      <c r="HX234" s="255"/>
      <c r="HY234" s="255"/>
      <c r="HZ234" s="255"/>
      <c r="IA234" s="255"/>
      <c r="IB234" s="255"/>
      <c r="IC234" s="255"/>
      <c r="ID234" s="255"/>
      <c r="IE234" s="255"/>
      <c r="IF234" s="255"/>
      <c r="IG234" s="255"/>
      <c r="IH234" s="255"/>
      <c r="II234" s="255"/>
      <c r="IJ234" s="255"/>
      <c r="IK234" s="255"/>
      <c r="IL234" s="255"/>
      <c r="IM234" s="255"/>
      <c r="IN234" s="255"/>
      <c r="IO234" s="255"/>
      <c r="IP234" s="255"/>
      <c r="IQ234" s="255"/>
      <c r="IR234" s="255"/>
      <c r="IS234" s="255"/>
      <c r="IT234" s="255"/>
      <c r="IU234" s="255"/>
      <c r="IV234" s="255"/>
    </row>
    <row r="235" spans="1:256" s="1025" customFormat="1" ht="21">
      <c r="A235" s="270"/>
      <c r="B235" s="263" t="s">
        <v>1389</v>
      </c>
      <c r="C235" s="27"/>
      <c r="D235" s="27"/>
      <c r="E235" s="27"/>
      <c r="F235" s="28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1015"/>
      <c r="T235" s="1015"/>
      <c r="U235" s="1015"/>
      <c r="V235" s="1015"/>
      <c r="W235" s="101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  <c r="BJ235" s="255"/>
      <c r="BK235" s="255"/>
      <c r="BL235" s="255"/>
      <c r="BM235" s="255"/>
      <c r="BN235" s="255"/>
      <c r="BO235" s="255"/>
      <c r="BP235" s="255"/>
      <c r="BQ235" s="255"/>
      <c r="BR235" s="255"/>
      <c r="BS235" s="255"/>
      <c r="BT235" s="255"/>
      <c r="BU235" s="255"/>
      <c r="BV235" s="255"/>
      <c r="BW235" s="255"/>
      <c r="BX235" s="255"/>
      <c r="BY235" s="255"/>
      <c r="BZ235" s="255"/>
      <c r="CA235" s="255"/>
      <c r="CB235" s="255"/>
      <c r="CC235" s="255"/>
      <c r="CD235" s="255"/>
      <c r="CE235" s="255"/>
      <c r="CF235" s="255"/>
      <c r="CG235" s="255"/>
      <c r="CH235" s="255"/>
      <c r="CI235" s="255"/>
      <c r="CJ235" s="255"/>
      <c r="CK235" s="255"/>
      <c r="CL235" s="255"/>
      <c r="CM235" s="255"/>
      <c r="CN235" s="255"/>
      <c r="CO235" s="255"/>
      <c r="CP235" s="255"/>
      <c r="CQ235" s="255"/>
      <c r="CR235" s="255"/>
      <c r="CS235" s="255"/>
      <c r="CT235" s="255"/>
      <c r="CU235" s="255"/>
      <c r="CV235" s="255"/>
      <c r="CW235" s="255"/>
      <c r="CX235" s="255"/>
      <c r="CY235" s="255"/>
      <c r="CZ235" s="255"/>
      <c r="DA235" s="255"/>
      <c r="DB235" s="255"/>
      <c r="DC235" s="255"/>
      <c r="DD235" s="255"/>
      <c r="DE235" s="255"/>
      <c r="DF235" s="255"/>
      <c r="DG235" s="255"/>
      <c r="DH235" s="255"/>
      <c r="DI235" s="255"/>
      <c r="DJ235" s="255"/>
      <c r="DK235" s="255"/>
      <c r="DL235" s="255"/>
      <c r="DM235" s="255"/>
      <c r="DN235" s="255"/>
      <c r="DO235" s="255"/>
      <c r="DP235" s="255"/>
      <c r="DQ235" s="255"/>
      <c r="DR235" s="255"/>
      <c r="DS235" s="255"/>
      <c r="DT235" s="255"/>
      <c r="DU235" s="255"/>
      <c r="DV235" s="255"/>
      <c r="DW235" s="255"/>
      <c r="DX235" s="255"/>
      <c r="DY235" s="255"/>
      <c r="DZ235" s="255"/>
      <c r="EA235" s="255"/>
      <c r="EB235" s="255"/>
      <c r="EC235" s="255"/>
      <c r="ED235" s="255"/>
      <c r="EE235" s="255"/>
      <c r="EF235" s="255"/>
      <c r="EG235" s="255"/>
      <c r="EH235" s="255"/>
      <c r="EI235" s="255"/>
      <c r="EJ235" s="255"/>
      <c r="EK235" s="255"/>
      <c r="EL235" s="255"/>
      <c r="EM235" s="255"/>
      <c r="EN235" s="255"/>
      <c r="EO235" s="255"/>
      <c r="EP235" s="255"/>
      <c r="EQ235" s="255"/>
      <c r="ER235" s="255"/>
      <c r="ES235" s="255"/>
      <c r="ET235" s="255"/>
      <c r="EU235" s="255"/>
      <c r="EV235" s="255"/>
      <c r="EW235" s="255"/>
      <c r="EX235" s="255"/>
      <c r="EY235" s="255"/>
      <c r="EZ235" s="255"/>
      <c r="FA235" s="255"/>
      <c r="FB235" s="255"/>
      <c r="FC235" s="255"/>
      <c r="FD235" s="255"/>
      <c r="FE235" s="255"/>
      <c r="FF235" s="255"/>
      <c r="FG235" s="255"/>
      <c r="FH235" s="255"/>
      <c r="FI235" s="255"/>
      <c r="FJ235" s="255"/>
      <c r="FK235" s="255"/>
      <c r="FL235" s="255"/>
      <c r="FM235" s="255"/>
      <c r="FN235" s="255"/>
      <c r="FO235" s="255"/>
      <c r="FP235" s="255"/>
      <c r="FQ235" s="255"/>
      <c r="FR235" s="255"/>
      <c r="FS235" s="255"/>
      <c r="FT235" s="255"/>
      <c r="FU235" s="255"/>
      <c r="FV235" s="255"/>
      <c r="FW235" s="255"/>
      <c r="FX235" s="255"/>
      <c r="FY235" s="255"/>
      <c r="FZ235" s="255"/>
      <c r="GA235" s="255"/>
      <c r="GB235" s="255"/>
      <c r="GC235" s="255"/>
      <c r="GD235" s="255"/>
      <c r="GE235" s="255"/>
      <c r="GF235" s="255"/>
      <c r="GG235" s="255"/>
      <c r="GH235" s="255"/>
      <c r="GI235" s="255"/>
      <c r="GJ235" s="255"/>
      <c r="GK235" s="255"/>
      <c r="GL235" s="255"/>
      <c r="GM235" s="255"/>
      <c r="GN235" s="255"/>
      <c r="GO235" s="255"/>
      <c r="GP235" s="255"/>
      <c r="GQ235" s="255"/>
      <c r="GR235" s="255"/>
      <c r="GS235" s="255"/>
      <c r="GT235" s="255"/>
      <c r="GU235" s="255"/>
      <c r="GV235" s="255"/>
      <c r="GW235" s="255"/>
      <c r="GX235" s="255"/>
      <c r="GY235" s="255"/>
      <c r="GZ235" s="255"/>
      <c r="HA235" s="255"/>
      <c r="HB235" s="255"/>
      <c r="HC235" s="255"/>
      <c r="HD235" s="255"/>
      <c r="HE235" s="255"/>
      <c r="HF235" s="255"/>
      <c r="HG235" s="255"/>
      <c r="HH235" s="255"/>
      <c r="HI235" s="255"/>
      <c r="HJ235" s="255"/>
      <c r="HK235" s="255"/>
      <c r="HL235" s="255"/>
      <c r="HM235" s="255"/>
      <c r="HN235" s="255"/>
      <c r="HO235" s="255"/>
      <c r="HP235" s="255"/>
      <c r="HQ235" s="255"/>
      <c r="HR235" s="255"/>
      <c r="HS235" s="255"/>
      <c r="HT235" s="255"/>
      <c r="HU235" s="255"/>
      <c r="HV235" s="255"/>
      <c r="HW235" s="255"/>
      <c r="HX235" s="255"/>
      <c r="HY235" s="255"/>
      <c r="HZ235" s="255"/>
      <c r="IA235" s="255"/>
      <c r="IB235" s="255"/>
      <c r="IC235" s="255"/>
      <c r="ID235" s="255"/>
      <c r="IE235" s="255"/>
      <c r="IF235" s="255"/>
      <c r="IG235" s="255"/>
      <c r="IH235" s="255"/>
      <c r="II235" s="255"/>
      <c r="IJ235" s="255"/>
      <c r="IK235" s="255"/>
      <c r="IL235" s="255"/>
      <c r="IM235" s="255"/>
      <c r="IN235" s="255"/>
      <c r="IO235" s="255"/>
      <c r="IP235" s="255"/>
      <c r="IQ235" s="255"/>
      <c r="IR235" s="255"/>
      <c r="IS235" s="255"/>
      <c r="IT235" s="255"/>
      <c r="IU235" s="255"/>
      <c r="IV235" s="255"/>
    </row>
    <row r="236" spans="1:256" s="1025" customFormat="1" ht="21.75" customHeight="1">
      <c r="A236" s="270"/>
      <c r="B236" s="27"/>
      <c r="C236" s="27"/>
      <c r="E236" s="278" t="s">
        <v>555</v>
      </c>
      <c r="F236" s="255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1015"/>
      <c r="T236" s="1015"/>
      <c r="U236" s="1015"/>
      <c r="V236" s="1015"/>
      <c r="W236" s="101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  <c r="BJ236" s="255"/>
      <c r="BK236" s="255"/>
      <c r="BL236" s="255"/>
      <c r="BM236" s="255"/>
      <c r="BN236" s="255"/>
      <c r="BO236" s="255"/>
      <c r="BP236" s="255"/>
      <c r="BQ236" s="255"/>
      <c r="BR236" s="255"/>
      <c r="BS236" s="255"/>
      <c r="BT236" s="255"/>
      <c r="BU236" s="255"/>
      <c r="BV236" s="255"/>
      <c r="BW236" s="255"/>
      <c r="BX236" s="255"/>
      <c r="BY236" s="255"/>
      <c r="BZ236" s="255"/>
      <c r="CA236" s="255"/>
      <c r="CB236" s="255"/>
      <c r="CC236" s="255"/>
      <c r="CD236" s="255"/>
      <c r="CE236" s="255"/>
      <c r="CF236" s="255"/>
      <c r="CG236" s="255"/>
      <c r="CH236" s="255"/>
      <c r="CI236" s="255"/>
      <c r="CJ236" s="255"/>
      <c r="CK236" s="255"/>
      <c r="CL236" s="255"/>
      <c r="CM236" s="255"/>
      <c r="CN236" s="255"/>
      <c r="CO236" s="255"/>
      <c r="CP236" s="255"/>
      <c r="CQ236" s="255"/>
      <c r="CR236" s="255"/>
      <c r="CS236" s="255"/>
      <c r="CT236" s="255"/>
      <c r="CU236" s="255"/>
      <c r="CV236" s="255"/>
      <c r="CW236" s="255"/>
      <c r="CX236" s="255"/>
      <c r="CY236" s="255"/>
      <c r="CZ236" s="255"/>
      <c r="DA236" s="255"/>
      <c r="DB236" s="255"/>
      <c r="DC236" s="255"/>
      <c r="DD236" s="255"/>
      <c r="DE236" s="255"/>
      <c r="DF236" s="255"/>
      <c r="DG236" s="255"/>
      <c r="DH236" s="255"/>
      <c r="DI236" s="255"/>
      <c r="DJ236" s="255"/>
      <c r="DK236" s="255"/>
      <c r="DL236" s="255"/>
      <c r="DM236" s="255"/>
      <c r="DN236" s="255"/>
      <c r="DO236" s="255"/>
      <c r="DP236" s="255"/>
      <c r="DQ236" s="255"/>
      <c r="DR236" s="255"/>
      <c r="DS236" s="255"/>
      <c r="DT236" s="255"/>
      <c r="DU236" s="255"/>
      <c r="DV236" s="255"/>
      <c r="DW236" s="255"/>
      <c r="DX236" s="255"/>
      <c r="DY236" s="255"/>
      <c r="DZ236" s="255"/>
      <c r="EA236" s="255"/>
      <c r="EB236" s="255"/>
      <c r="EC236" s="255"/>
      <c r="ED236" s="255"/>
      <c r="EE236" s="255"/>
      <c r="EF236" s="255"/>
      <c r="EG236" s="255"/>
      <c r="EH236" s="255"/>
      <c r="EI236" s="255"/>
      <c r="EJ236" s="255"/>
      <c r="EK236" s="255"/>
      <c r="EL236" s="255"/>
      <c r="EM236" s="255"/>
      <c r="EN236" s="255"/>
      <c r="EO236" s="255"/>
      <c r="EP236" s="255"/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5"/>
      <c r="FD236" s="255"/>
      <c r="FE236" s="255"/>
      <c r="FF236" s="255"/>
      <c r="FG236" s="255"/>
      <c r="FH236" s="255"/>
      <c r="FI236" s="255"/>
      <c r="FJ236" s="255"/>
      <c r="FK236" s="255"/>
      <c r="FL236" s="255"/>
      <c r="FM236" s="255"/>
      <c r="FN236" s="255"/>
      <c r="FO236" s="255"/>
      <c r="FP236" s="255"/>
      <c r="FQ236" s="255"/>
      <c r="FR236" s="255"/>
      <c r="FS236" s="255"/>
      <c r="FT236" s="255"/>
      <c r="FU236" s="255"/>
      <c r="FV236" s="255"/>
      <c r="FW236" s="255"/>
      <c r="FX236" s="255"/>
      <c r="FY236" s="255"/>
      <c r="FZ236" s="255"/>
      <c r="GA236" s="255"/>
      <c r="GB236" s="255"/>
      <c r="GC236" s="255"/>
      <c r="GD236" s="255"/>
      <c r="GE236" s="255"/>
      <c r="GF236" s="255"/>
      <c r="GG236" s="255"/>
      <c r="GH236" s="255"/>
      <c r="GI236" s="255"/>
      <c r="GJ236" s="255"/>
      <c r="GK236" s="255"/>
      <c r="GL236" s="255"/>
      <c r="GM236" s="255"/>
      <c r="GN236" s="255"/>
      <c r="GO236" s="255"/>
      <c r="GP236" s="255"/>
      <c r="GQ236" s="255"/>
      <c r="GR236" s="255"/>
      <c r="GS236" s="255"/>
      <c r="GT236" s="255"/>
      <c r="GU236" s="255"/>
      <c r="GV236" s="255"/>
      <c r="GW236" s="255"/>
      <c r="GX236" s="255"/>
      <c r="GY236" s="255"/>
      <c r="GZ236" s="255"/>
      <c r="HA236" s="255"/>
      <c r="HB236" s="255"/>
      <c r="HC236" s="255"/>
      <c r="HD236" s="255"/>
      <c r="HE236" s="255"/>
      <c r="HF236" s="255"/>
      <c r="HG236" s="255"/>
      <c r="HH236" s="255"/>
      <c r="HI236" s="255"/>
      <c r="HJ236" s="255"/>
      <c r="HK236" s="255"/>
      <c r="HL236" s="255"/>
      <c r="HM236" s="255"/>
      <c r="HN236" s="255"/>
      <c r="HO236" s="255"/>
      <c r="HP236" s="255"/>
      <c r="HQ236" s="255"/>
      <c r="HR236" s="255"/>
      <c r="HS236" s="255"/>
      <c r="HT236" s="255"/>
      <c r="HU236" s="255"/>
      <c r="HV236" s="255"/>
      <c r="HW236" s="255"/>
      <c r="HX236" s="255"/>
      <c r="HY236" s="255"/>
      <c r="HZ236" s="255"/>
      <c r="IA236" s="255"/>
      <c r="IB236" s="255"/>
      <c r="IC236" s="255"/>
      <c r="ID236" s="255"/>
      <c r="IE236" s="255"/>
      <c r="IF236" s="255"/>
      <c r="IG236" s="255"/>
      <c r="IH236" s="255"/>
      <c r="II236" s="255"/>
      <c r="IJ236" s="255"/>
      <c r="IK236" s="255"/>
      <c r="IL236" s="255"/>
      <c r="IM236" s="255"/>
      <c r="IN236" s="255"/>
      <c r="IO236" s="255"/>
      <c r="IP236" s="255"/>
      <c r="IQ236" s="255"/>
      <c r="IR236" s="255"/>
      <c r="IS236" s="255"/>
      <c r="IT236" s="255"/>
      <c r="IU236" s="255"/>
      <c r="IV236" s="255"/>
    </row>
    <row r="237" spans="1:256" s="1025" customFormat="1" ht="21.75" customHeight="1">
      <c r="A237" s="270"/>
      <c r="B237" s="27"/>
      <c r="C237" s="27"/>
      <c r="E237" s="4" t="s">
        <v>1391</v>
      </c>
      <c r="F237" s="28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1015"/>
      <c r="T237" s="1015"/>
      <c r="U237" s="1015"/>
      <c r="V237" s="1015"/>
      <c r="W237" s="101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  <c r="BJ237" s="255"/>
      <c r="BK237" s="255"/>
      <c r="BL237" s="255"/>
      <c r="BM237" s="255"/>
      <c r="BN237" s="255"/>
      <c r="BO237" s="255"/>
      <c r="BP237" s="255"/>
      <c r="BQ237" s="255"/>
      <c r="BR237" s="255"/>
      <c r="BS237" s="255"/>
      <c r="BT237" s="255"/>
      <c r="BU237" s="255"/>
      <c r="BV237" s="255"/>
      <c r="BW237" s="255"/>
      <c r="BX237" s="255"/>
      <c r="BY237" s="255"/>
      <c r="BZ237" s="255"/>
      <c r="CA237" s="255"/>
      <c r="CB237" s="255"/>
      <c r="CC237" s="255"/>
      <c r="CD237" s="255"/>
      <c r="CE237" s="255"/>
      <c r="CF237" s="255"/>
      <c r="CG237" s="255"/>
      <c r="CH237" s="255"/>
      <c r="CI237" s="255"/>
      <c r="CJ237" s="255"/>
      <c r="CK237" s="255"/>
      <c r="CL237" s="255"/>
      <c r="CM237" s="255"/>
      <c r="CN237" s="255"/>
      <c r="CO237" s="255"/>
      <c r="CP237" s="255"/>
      <c r="CQ237" s="255"/>
      <c r="CR237" s="255"/>
      <c r="CS237" s="255"/>
      <c r="CT237" s="255"/>
      <c r="CU237" s="255"/>
      <c r="CV237" s="255"/>
      <c r="CW237" s="255"/>
      <c r="CX237" s="255"/>
      <c r="CY237" s="255"/>
      <c r="CZ237" s="255"/>
      <c r="DA237" s="255"/>
      <c r="DB237" s="255"/>
      <c r="DC237" s="255"/>
      <c r="DD237" s="255"/>
      <c r="DE237" s="255"/>
      <c r="DF237" s="255"/>
      <c r="DG237" s="255"/>
      <c r="DH237" s="255"/>
      <c r="DI237" s="255"/>
      <c r="DJ237" s="255"/>
      <c r="DK237" s="255"/>
      <c r="DL237" s="255"/>
      <c r="DM237" s="255"/>
      <c r="DN237" s="255"/>
      <c r="DO237" s="255"/>
      <c r="DP237" s="255"/>
      <c r="DQ237" s="255"/>
      <c r="DR237" s="255"/>
      <c r="DS237" s="255"/>
      <c r="DT237" s="255"/>
      <c r="DU237" s="255"/>
      <c r="DV237" s="255"/>
      <c r="DW237" s="255"/>
      <c r="DX237" s="255"/>
      <c r="DY237" s="255"/>
      <c r="DZ237" s="255"/>
      <c r="EA237" s="255"/>
      <c r="EB237" s="255"/>
      <c r="EC237" s="255"/>
      <c r="ED237" s="255"/>
      <c r="EE237" s="255"/>
      <c r="EF237" s="255"/>
      <c r="EG237" s="255"/>
      <c r="EH237" s="255"/>
      <c r="EI237" s="255"/>
      <c r="EJ237" s="255"/>
      <c r="EK237" s="255"/>
      <c r="EL237" s="255"/>
      <c r="EM237" s="255"/>
      <c r="EN237" s="255"/>
      <c r="EO237" s="255"/>
      <c r="EP237" s="255"/>
      <c r="EQ237" s="255"/>
      <c r="ER237" s="255"/>
      <c r="ES237" s="255"/>
      <c r="ET237" s="255"/>
      <c r="EU237" s="255"/>
      <c r="EV237" s="255"/>
      <c r="EW237" s="255"/>
      <c r="EX237" s="255"/>
      <c r="EY237" s="255"/>
      <c r="EZ237" s="255"/>
      <c r="FA237" s="255"/>
      <c r="FB237" s="255"/>
      <c r="FC237" s="255"/>
      <c r="FD237" s="255"/>
      <c r="FE237" s="255"/>
      <c r="FF237" s="255"/>
      <c r="FG237" s="255"/>
      <c r="FH237" s="255"/>
      <c r="FI237" s="255"/>
      <c r="FJ237" s="255"/>
      <c r="FK237" s="255"/>
      <c r="FL237" s="255"/>
      <c r="FM237" s="255"/>
      <c r="FN237" s="255"/>
      <c r="FO237" s="255"/>
      <c r="FP237" s="255"/>
      <c r="FQ237" s="255"/>
      <c r="FR237" s="255"/>
      <c r="FS237" s="255"/>
      <c r="FT237" s="255"/>
      <c r="FU237" s="255"/>
      <c r="FV237" s="255"/>
      <c r="FW237" s="255"/>
      <c r="FX237" s="255"/>
      <c r="FY237" s="255"/>
      <c r="FZ237" s="255"/>
      <c r="GA237" s="255"/>
      <c r="GB237" s="255"/>
      <c r="GC237" s="255"/>
      <c r="GD237" s="255"/>
      <c r="GE237" s="255"/>
      <c r="GF237" s="255"/>
      <c r="GG237" s="255"/>
      <c r="GH237" s="255"/>
      <c r="GI237" s="255"/>
      <c r="GJ237" s="255"/>
      <c r="GK237" s="255"/>
      <c r="GL237" s="255"/>
      <c r="GM237" s="255"/>
      <c r="GN237" s="255"/>
      <c r="GO237" s="255"/>
      <c r="GP237" s="255"/>
      <c r="GQ237" s="255"/>
      <c r="GR237" s="255"/>
      <c r="GS237" s="255"/>
      <c r="GT237" s="255"/>
      <c r="GU237" s="255"/>
      <c r="GV237" s="255"/>
      <c r="GW237" s="255"/>
      <c r="GX237" s="255"/>
      <c r="GY237" s="255"/>
      <c r="GZ237" s="255"/>
      <c r="HA237" s="255"/>
      <c r="HB237" s="255"/>
      <c r="HC237" s="255"/>
      <c r="HD237" s="255"/>
      <c r="HE237" s="255"/>
      <c r="HF237" s="255"/>
      <c r="HG237" s="255"/>
      <c r="HH237" s="255"/>
      <c r="HI237" s="255"/>
      <c r="HJ237" s="255"/>
      <c r="HK237" s="255"/>
      <c r="HL237" s="255"/>
      <c r="HM237" s="255"/>
      <c r="HN237" s="255"/>
      <c r="HO237" s="255"/>
      <c r="HP237" s="255"/>
      <c r="HQ237" s="255"/>
      <c r="HR237" s="255"/>
      <c r="HS237" s="255"/>
      <c r="HT237" s="255"/>
      <c r="HU237" s="255"/>
      <c r="HV237" s="255"/>
      <c r="HW237" s="255"/>
      <c r="HX237" s="255"/>
      <c r="HY237" s="255"/>
      <c r="HZ237" s="255"/>
      <c r="IA237" s="255"/>
      <c r="IB237" s="255"/>
      <c r="IC237" s="255"/>
      <c r="ID237" s="255"/>
      <c r="IE237" s="255"/>
      <c r="IF237" s="255"/>
      <c r="IG237" s="255"/>
      <c r="IH237" s="255"/>
      <c r="II237" s="255"/>
      <c r="IJ237" s="255"/>
      <c r="IK237" s="255"/>
      <c r="IL237" s="255"/>
      <c r="IM237" s="255"/>
      <c r="IN237" s="255"/>
      <c r="IO237" s="255"/>
      <c r="IP237" s="255"/>
      <c r="IQ237" s="255"/>
      <c r="IR237" s="255"/>
      <c r="IS237" s="255"/>
      <c r="IT237" s="255"/>
      <c r="IU237" s="255"/>
      <c r="IV237" s="255"/>
    </row>
    <row r="238" spans="1:256" s="49" customFormat="1" ht="21" customHeight="1">
      <c r="A238" s="270"/>
      <c r="B238" s="4" t="s">
        <v>1392</v>
      </c>
      <c r="C238" s="27"/>
      <c r="D238" s="27"/>
      <c r="E238" s="27"/>
      <c r="F238" s="28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1015"/>
      <c r="T238" s="1015"/>
      <c r="U238" s="1015"/>
      <c r="V238" s="1015"/>
      <c r="W238" s="101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  <c r="AY238" s="255"/>
      <c r="AZ238" s="255"/>
      <c r="BA238" s="255"/>
      <c r="BB238" s="255"/>
      <c r="BC238" s="255"/>
      <c r="BD238" s="255"/>
      <c r="BE238" s="255"/>
      <c r="BF238" s="255"/>
      <c r="BG238" s="255"/>
      <c r="BH238" s="255"/>
      <c r="BI238" s="255"/>
      <c r="BJ238" s="255"/>
      <c r="BK238" s="255"/>
      <c r="BL238" s="255"/>
      <c r="BM238" s="255"/>
      <c r="BN238" s="255"/>
      <c r="BO238" s="255"/>
      <c r="BP238" s="255"/>
      <c r="BQ238" s="255"/>
      <c r="BR238" s="255"/>
      <c r="BS238" s="255"/>
      <c r="BT238" s="255"/>
      <c r="BU238" s="255"/>
      <c r="BV238" s="255"/>
      <c r="BW238" s="255"/>
      <c r="BX238" s="255"/>
      <c r="BY238" s="255"/>
      <c r="BZ238" s="255"/>
      <c r="CA238" s="255"/>
      <c r="CB238" s="255"/>
      <c r="CC238" s="255"/>
      <c r="CD238" s="255"/>
      <c r="CE238" s="255"/>
      <c r="CF238" s="255"/>
      <c r="CG238" s="255"/>
      <c r="CH238" s="255"/>
      <c r="CI238" s="255"/>
      <c r="CJ238" s="255"/>
      <c r="CK238" s="255"/>
      <c r="CL238" s="255"/>
      <c r="CM238" s="255"/>
      <c r="CN238" s="255"/>
      <c r="CO238" s="255"/>
      <c r="CP238" s="255"/>
      <c r="CQ238" s="255"/>
      <c r="CR238" s="255"/>
      <c r="CS238" s="255"/>
      <c r="CT238" s="255"/>
      <c r="CU238" s="255"/>
      <c r="CV238" s="255"/>
      <c r="CW238" s="255"/>
      <c r="CX238" s="255"/>
      <c r="CY238" s="255"/>
      <c r="CZ238" s="255"/>
      <c r="DA238" s="255"/>
      <c r="DB238" s="255"/>
      <c r="DC238" s="255"/>
      <c r="DD238" s="255"/>
      <c r="DE238" s="255"/>
      <c r="DF238" s="255"/>
      <c r="DG238" s="255"/>
      <c r="DH238" s="255"/>
      <c r="DI238" s="255"/>
      <c r="DJ238" s="255"/>
      <c r="DK238" s="255"/>
      <c r="DL238" s="255"/>
      <c r="DM238" s="255"/>
      <c r="DN238" s="255"/>
      <c r="DO238" s="255"/>
      <c r="DP238" s="255"/>
      <c r="DQ238" s="255"/>
      <c r="DR238" s="255"/>
      <c r="DS238" s="255"/>
      <c r="DT238" s="255"/>
      <c r="DU238" s="255"/>
      <c r="DV238" s="255"/>
      <c r="DW238" s="255"/>
      <c r="DX238" s="255"/>
      <c r="DY238" s="255"/>
      <c r="DZ238" s="255"/>
      <c r="EA238" s="255"/>
      <c r="EB238" s="255"/>
      <c r="EC238" s="255"/>
      <c r="ED238" s="255"/>
      <c r="EE238" s="255"/>
      <c r="EF238" s="255"/>
      <c r="EG238" s="255"/>
      <c r="EH238" s="255"/>
      <c r="EI238" s="255"/>
      <c r="EJ238" s="255"/>
      <c r="EK238" s="255"/>
      <c r="EL238" s="255"/>
      <c r="EM238" s="255"/>
      <c r="EN238" s="255"/>
      <c r="EO238" s="255"/>
      <c r="EP238" s="255"/>
      <c r="EQ238" s="255"/>
      <c r="ER238" s="255"/>
      <c r="ES238" s="255"/>
      <c r="ET238" s="255"/>
      <c r="EU238" s="255"/>
      <c r="EV238" s="255"/>
      <c r="EW238" s="255"/>
      <c r="EX238" s="255"/>
      <c r="EY238" s="255"/>
      <c r="EZ238" s="255"/>
      <c r="FA238" s="255"/>
      <c r="FB238" s="255"/>
      <c r="FC238" s="255"/>
      <c r="FD238" s="255"/>
      <c r="FE238" s="255"/>
      <c r="FF238" s="255"/>
      <c r="FG238" s="255"/>
      <c r="FH238" s="255"/>
      <c r="FI238" s="255"/>
      <c r="FJ238" s="255"/>
      <c r="FK238" s="255"/>
      <c r="FL238" s="255"/>
      <c r="FM238" s="255"/>
      <c r="FN238" s="255"/>
      <c r="FO238" s="255"/>
      <c r="FP238" s="255"/>
      <c r="FQ238" s="255"/>
      <c r="FR238" s="255"/>
      <c r="FS238" s="255"/>
      <c r="FT238" s="255"/>
      <c r="FU238" s="255"/>
      <c r="FV238" s="255"/>
      <c r="FW238" s="255"/>
      <c r="FX238" s="255"/>
      <c r="FY238" s="255"/>
      <c r="FZ238" s="255"/>
      <c r="GA238" s="255"/>
      <c r="GB238" s="255"/>
      <c r="GC238" s="255"/>
      <c r="GD238" s="255"/>
      <c r="GE238" s="255"/>
      <c r="GF238" s="255"/>
      <c r="GG238" s="255"/>
      <c r="GH238" s="255"/>
      <c r="GI238" s="255"/>
      <c r="GJ238" s="255"/>
      <c r="GK238" s="255"/>
      <c r="GL238" s="255"/>
      <c r="GM238" s="255"/>
      <c r="GN238" s="255"/>
      <c r="GO238" s="255"/>
      <c r="GP238" s="255"/>
      <c r="GQ238" s="255"/>
      <c r="GR238" s="255"/>
      <c r="GS238" s="255"/>
      <c r="GT238" s="255"/>
      <c r="GU238" s="255"/>
      <c r="GV238" s="255"/>
      <c r="GW238" s="255"/>
      <c r="GX238" s="255"/>
      <c r="GY238" s="255"/>
      <c r="GZ238" s="255"/>
      <c r="HA238" s="255"/>
      <c r="HB238" s="255"/>
      <c r="HC238" s="255"/>
      <c r="HD238" s="255"/>
      <c r="HE238" s="255"/>
      <c r="HF238" s="255"/>
      <c r="HG238" s="255"/>
      <c r="HH238" s="255"/>
      <c r="HI238" s="255"/>
      <c r="HJ238" s="255"/>
      <c r="HK238" s="255"/>
      <c r="HL238" s="255"/>
      <c r="HM238" s="255"/>
      <c r="HN238" s="255"/>
      <c r="HO238" s="255"/>
      <c r="HP238" s="255"/>
      <c r="HQ238" s="255"/>
      <c r="HR238" s="255"/>
      <c r="HS238" s="255"/>
      <c r="HT238" s="255"/>
      <c r="HU238" s="255"/>
      <c r="HV238" s="255"/>
      <c r="HW238" s="255"/>
      <c r="HX238" s="255"/>
      <c r="HY238" s="255"/>
      <c r="HZ238" s="255"/>
      <c r="IA238" s="255"/>
      <c r="IB238" s="255"/>
      <c r="IC238" s="255"/>
      <c r="ID238" s="255"/>
      <c r="IE238" s="255"/>
      <c r="IF238" s="255"/>
      <c r="IG238" s="255"/>
      <c r="IH238" s="255"/>
      <c r="II238" s="255"/>
      <c r="IJ238" s="255"/>
      <c r="IK238" s="255"/>
      <c r="IL238" s="255"/>
      <c r="IM238" s="255"/>
      <c r="IN238" s="255"/>
      <c r="IO238" s="255"/>
      <c r="IP238" s="255"/>
      <c r="IQ238" s="255"/>
      <c r="IR238" s="255"/>
      <c r="IS238" s="255"/>
      <c r="IT238" s="255"/>
      <c r="IU238" s="255"/>
      <c r="IV238" s="255"/>
    </row>
    <row r="239" spans="1:256" s="49" customFormat="1" ht="21" customHeight="1">
      <c r="A239" s="270"/>
      <c r="B239" s="4" t="s">
        <v>1393</v>
      </c>
      <c r="C239" s="27"/>
      <c r="D239" s="27"/>
      <c r="E239" s="27"/>
      <c r="F239" s="28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1015"/>
      <c r="T239" s="1015"/>
      <c r="U239" s="1015"/>
      <c r="V239" s="1015"/>
      <c r="W239" s="101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  <c r="AY239" s="255"/>
      <c r="AZ239" s="255"/>
      <c r="BA239" s="255"/>
      <c r="BB239" s="255"/>
      <c r="BC239" s="255"/>
      <c r="BD239" s="255"/>
      <c r="BE239" s="255"/>
      <c r="BF239" s="255"/>
      <c r="BG239" s="255"/>
      <c r="BH239" s="255"/>
      <c r="BI239" s="255"/>
      <c r="BJ239" s="255"/>
      <c r="BK239" s="255"/>
      <c r="BL239" s="255"/>
      <c r="BM239" s="255"/>
      <c r="BN239" s="255"/>
      <c r="BO239" s="255"/>
      <c r="BP239" s="255"/>
      <c r="BQ239" s="255"/>
      <c r="BR239" s="255"/>
      <c r="BS239" s="255"/>
      <c r="BT239" s="255"/>
      <c r="BU239" s="255"/>
      <c r="BV239" s="255"/>
      <c r="BW239" s="255"/>
      <c r="BX239" s="255"/>
      <c r="BY239" s="255"/>
      <c r="BZ239" s="255"/>
      <c r="CA239" s="255"/>
      <c r="CB239" s="255"/>
      <c r="CC239" s="255"/>
      <c r="CD239" s="255"/>
      <c r="CE239" s="255"/>
      <c r="CF239" s="255"/>
      <c r="CG239" s="255"/>
      <c r="CH239" s="255"/>
      <c r="CI239" s="255"/>
      <c r="CJ239" s="255"/>
      <c r="CK239" s="255"/>
      <c r="CL239" s="255"/>
      <c r="CM239" s="255"/>
      <c r="CN239" s="255"/>
      <c r="CO239" s="255"/>
      <c r="CP239" s="255"/>
      <c r="CQ239" s="255"/>
      <c r="CR239" s="255"/>
      <c r="CS239" s="255"/>
      <c r="CT239" s="255"/>
      <c r="CU239" s="255"/>
      <c r="CV239" s="255"/>
      <c r="CW239" s="255"/>
      <c r="CX239" s="255"/>
      <c r="CY239" s="255"/>
      <c r="CZ239" s="255"/>
      <c r="DA239" s="255"/>
      <c r="DB239" s="255"/>
      <c r="DC239" s="255"/>
      <c r="DD239" s="255"/>
      <c r="DE239" s="255"/>
      <c r="DF239" s="255"/>
      <c r="DG239" s="255"/>
      <c r="DH239" s="255"/>
      <c r="DI239" s="255"/>
      <c r="DJ239" s="255"/>
      <c r="DK239" s="255"/>
      <c r="DL239" s="255"/>
      <c r="DM239" s="255"/>
      <c r="DN239" s="255"/>
      <c r="DO239" s="255"/>
      <c r="DP239" s="255"/>
      <c r="DQ239" s="255"/>
      <c r="DR239" s="255"/>
      <c r="DS239" s="255"/>
      <c r="DT239" s="255"/>
      <c r="DU239" s="255"/>
      <c r="DV239" s="255"/>
      <c r="DW239" s="255"/>
      <c r="DX239" s="255"/>
      <c r="DY239" s="255"/>
      <c r="DZ239" s="255"/>
      <c r="EA239" s="255"/>
      <c r="EB239" s="255"/>
      <c r="EC239" s="255"/>
      <c r="ED239" s="255"/>
      <c r="EE239" s="255"/>
      <c r="EF239" s="255"/>
      <c r="EG239" s="255"/>
      <c r="EH239" s="255"/>
      <c r="EI239" s="255"/>
      <c r="EJ239" s="255"/>
      <c r="EK239" s="255"/>
      <c r="EL239" s="255"/>
      <c r="EM239" s="255"/>
      <c r="EN239" s="255"/>
      <c r="EO239" s="255"/>
      <c r="EP239" s="255"/>
      <c r="EQ239" s="255"/>
      <c r="ER239" s="255"/>
      <c r="ES239" s="255"/>
      <c r="ET239" s="255"/>
      <c r="EU239" s="255"/>
      <c r="EV239" s="255"/>
      <c r="EW239" s="255"/>
      <c r="EX239" s="255"/>
      <c r="EY239" s="255"/>
      <c r="EZ239" s="255"/>
      <c r="FA239" s="255"/>
      <c r="FB239" s="255"/>
      <c r="FC239" s="255"/>
      <c r="FD239" s="255"/>
      <c r="FE239" s="255"/>
      <c r="FF239" s="255"/>
      <c r="FG239" s="255"/>
      <c r="FH239" s="255"/>
      <c r="FI239" s="255"/>
      <c r="FJ239" s="255"/>
      <c r="FK239" s="255"/>
      <c r="FL239" s="255"/>
      <c r="FM239" s="255"/>
      <c r="FN239" s="255"/>
      <c r="FO239" s="255"/>
      <c r="FP239" s="255"/>
      <c r="FQ239" s="255"/>
      <c r="FR239" s="255"/>
      <c r="FS239" s="255"/>
      <c r="FT239" s="255"/>
      <c r="FU239" s="255"/>
      <c r="FV239" s="255"/>
      <c r="FW239" s="255"/>
      <c r="FX239" s="255"/>
      <c r="FY239" s="255"/>
      <c r="FZ239" s="255"/>
      <c r="GA239" s="255"/>
      <c r="GB239" s="255"/>
      <c r="GC239" s="255"/>
      <c r="GD239" s="255"/>
      <c r="GE239" s="255"/>
      <c r="GF239" s="255"/>
      <c r="GG239" s="255"/>
      <c r="GH239" s="255"/>
      <c r="GI239" s="255"/>
      <c r="GJ239" s="255"/>
      <c r="GK239" s="255"/>
      <c r="GL239" s="255"/>
      <c r="GM239" s="255"/>
      <c r="GN239" s="255"/>
      <c r="GO239" s="255"/>
      <c r="GP239" s="255"/>
      <c r="GQ239" s="255"/>
      <c r="GR239" s="255"/>
      <c r="GS239" s="255"/>
      <c r="GT239" s="255"/>
      <c r="GU239" s="255"/>
      <c r="GV239" s="255"/>
      <c r="GW239" s="255"/>
      <c r="GX239" s="255"/>
      <c r="GY239" s="255"/>
      <c r="GZ239" s="255"/>
      <c r="HA239" s="255"/>
      <c r="HB239" s="255"/>
      <c r="HC239" s="255"/>
      <c r="HD239" s="255"/>
      <c r="HE239" s="255"/>
      <c r="HF239" s="255"/>
      <c r="HG239" s="255"/>
      <c r="HH239" s="255"/>
      <c r="HI239" s="255"/>
      <c r="HJ239" s="255"/>
      <c r="HK239" s="255"/>
      <c r="HL239" s="255"/>
      <c r="HM239" s="255"/>
      <c r="HN239" s="255"/>
      <c r="HO239" s="255"/>
      <c r="HP239" s="255"/>
      <c r="HQ239" s="255"/>
      <c r="HR239" s="255"/>
      <c r="HS239" s="255"/>
      <c r="HT239" s="255"/>
      <c r="HU239" s="255"/>
      <c r="HV239" s="255"/>
      <c r="HW239" s="255"/>
      <c r="HX239" s="255"/>
      <c r="HY239" s="255"/>
      <c r="HZ239" s="255"/>
      <c r="IA239" s="255"/>
      <c r="IB239" s="255"/>
      <c r="IC239" s="255"/>
      <c r="ID239" s="255"/>
      <c r="IE239" s="255"/>
      <c r="IF239" s="255"/>
      <c r="IG239" s="255"/>
      <c r="IH239" s="255"/>
      <c r="II239" s="255"/>
      <c r="IJ239" s="255"/>
      <c r="IK239" s="255"/>
      <c r="IL239" s="255"/>
      <c r="IM239" s="255"/>
      <c r="IN239" s="255"/>
      <c r="IO239" s="255"/>
      <c r="IP239" s="255"/>
      <c r="IQ239" s="255"/>
      <c r="IR239" s="255"/>
      <c r="IS239" s="255"/>
      <c r="IT239" s="255"/>
      <c r="IU239" s="255"/>
      <c r="IV239" s="255"/>
    </row>
    <row r="240" spans="1:256" s="49" customFormat="1" ht="21" customHeight="1">
      <c r="A240" s="270"/>
      <c r="B240" s="4" t="s">
        <v>1396</v>
      </c>
      <c r="C240" s="27"/>
      <c r="D240" s="27"/>
      <c r="E240" s="27"/>
      <c r="F240" s="28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1015"/>
      <c r="T240" s="1015"/>
      <c r="U240" s="1015"/>
      <c r="V240" s="1015"/>
      <c r="W240" s="101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255"/>
      <c r="BC240" s="255"/>
      <c r="BD240" s="255"/>
      <c r="BE240" s="255"/>
      <c r="BF240" s="255"/>
      <c r="BG240" s="255"/>
      <c r="BH240" s="255"/>
      <c r="BI240" s="255"/>
      <c r="BJ240" s="255"/>
      <c r="BK240" s="255"/>
      <c r="BL240" s="255"/>
      <c r="BM240" s="255"/>
      <c r="BN240" s="255"/>
      <c r="BO240" s="255"/>
      <c r="BP240" s="255"/>
      <c r="BQ240" s="255"/>
      <c r="BR240" s="255"/>
      <c r="BS240" s="255"/>
      <c r="BT240" s="255"/>
      <c r="BU240" s="255"/>
      <c r="BV240" s="255"/>
      <c r="BW240" s="255"/>
      <c r="BX240" s="255"/>
      <c r="BY240" s="255"/>
      <c r="BZ240" s="255"/>
      <c r="CA240" s="255"/>
      <c r="CB240" s="255"/>
      <c r="CC240" s="255"/>
      <c r="CD240" s="255"/>
      <c r="CE240" s="255"/>
      <c r="CF240" s="255"/>
      <c r="CG240" s="255"/>
      <c r="CH240" s="255"/>
      <c r="CI240" s="255"/>
      <c r="CJ240" s="255"/>
      <c r="CK240" s="255"/>
      <c r="CL240" s="255"/>
      <c r="CM240" s="255"/>
      <c r="CN240" s="255"/>
      <c r="CO240" s="255"/>
      <c r="CP240" s="255"/>
      <c r="CQ240" s="255"/>
      <c r="CR240" s="255"/>
      <c r="CS240" s="255"/>
      <c r="CT240" s="255"/>
      <c r="CU240" s="255"/>
      <c r="CV240" s="255"/>
      <c r="CW240" s="255"/>
      <c r="CX240" s="255"/>
      <c r="CY240" s="255"/>
      <c r="CZ240" s="255"/>
      <c r="DA240" s="255"/>
      <c r="DB240" s="255"/>
      <c r="DC240" s="255"/>
      <c r="DD240" s="255"/>
      <c r="DE240" s="255"/>
      <c r="DF240" s="255"/>
      <c r="DG240" s="255"/>
      <c r="DH240" s="255"/>
      <c r="DI240" s="255"/>
      <c r="DJ240" s="255"/>
      <c r="DK240" s="255"/>
      <c r="DL240" s="255"/>
      <c r="DM240" s="255"/>
      <c r="DN240" s="255"/>
      <c r="DO240" s="255"/>
      <c r="DP240" s="255"/>
      <c r="DQ240" s="255"/>
      <c r="DR240" s="255"/>
      <c r="DS240" s="255"/>
      <c r="DT240" s="255"/>
      <c r="DU240" s="255"/>
      <c r="DV240" s="255"/>
      <c r="DW240" s="255"/>
      <c r="DX240" s="255"/>
      <c r="DY240" s="255"/>
      <c r="DZ240" s="255"/>
      <c r="EA240" s="255"/>
      <c r="EB240" s="255"/>
      <c r="EC240" s="255"/>
      <c r="ED240" s="255"/>
      <c r="EE240" s="255"/>
      <c r="EF240" s="255"/>
      <c r="EG240" s="255"/>
      <c r="EH240" s="255"/>
      <c r="EI240" s="255"/>
      <c r="EJ240" s="255"/>
      <c r="EK240" s="255"/>
      <c r="EL240" s="255"/>
      <c r="EM240" s="255"/>
      <c r="EN240" s="255"/>
      <c r="EO240" s="255"/>
      <c r="EP240" s="255"/>
      <c r="EQ240" s="255"/>
      <c r="ER240" s="255"/>
      <c r="ES240" s="255"/>
      <c r="ET240" s="255"/>
      <c r="EU240" s="255"/>
      <c r="EV240" s="255"/>
      <c r="EW240" s="255"/>
      <c r="EX240" s="255"/>
      <c r="EY240" s="255"/>
      <c r="EZ240" s="255"/>
      <c r="FA240" s="255"/>
      <c r="FB240" s="255"/>
      <c r="FC240" s="255"/>
      <c r="FD240" s="255"/>
      <c r="FE240" s="255"/>
      <c r="FF240" s="255"/>
      <c r="FG240" s="255"/>
      <c r="FH240" s="255"/>
      <c r="FI240" s="255"/>
      <c r="FJ240" s="255"/>
      <c r="FK240" s="255"/>
      <c r="FL240" s="255"/>
      <c r="FM240" s="255"/>
      <c r="FN240" s="255"/>
      <c r="FO240" s="255"/>
      <c r="FP240" s="255"/>
      <c r="FQ240" s="255"/>
      <c r="FR240" s="255"/>
      <c r="FS240" s="255"/>
      <c r="FT240" s="255"/>
      <c r="FU240" s="255"/>
      <c r="FV240" s="255"/>
      <c r="FW240" s="255"/>
      <c r="FX240" s="255"/>
      <c r="FY240" s="255"/>
      <c r="FZ240" s="255"/>
      <c r="GA240" s="255"/>
      <c r="GB240" s="255"/>
      <c r="GC240" s="255"/>
      <c r="GD240" s="255"/>
      <c r="GE240" s="255"/>
      <c r="GF240" s="255"/>
      <c r="GG240" s="255"/>
      <c r="GH240" s="255"/>
      <c r="GI240" s="255"/>
      <c r="GJ240" s="255"/>
      <c r="GK240" s="255"/>
      <c r="GL240" s="255"/>
      <c r="GM240" s="255"/>
      <c r="GN240" s="255"/>
      <c r="GO240" s="255"/>
      <c r="GP240" s="255"/>
      <c r="GQ240" s="255"/>
      <c r="GR240" s="255"/>
      <c r="GS240" s="255"/>
      <c r="GT240" s="255"/>
      <c r="GU240" s="255"/>
      <c r="GV240" s="255"/>
      <c r="GW240" s="255"/>
      <c r="GX240" s="255"/>
      <c r="GY240" s="255"/>
      <c r="GZ240" s="255"/>
      <c r="HA240" s="255"/>
      <c r="HB240" s="255"/>
      <c r="HC240" s="255"/>
      <c r="HD240" s="255"/>
      <c r="HE240" s="255"/>
      <c r="HF240" s="255"/>
      <c r="HG240" s="255"/>
      <c r="HH240" s="255"/>
      <c r="HI240" s="255"/>
      <c r="HJ240" s="255"/>
      <c r="HK240" s="255"/>
      <c r="HL240" s="255"/>
      <c r="HM240" s="255"/>
      <c r="HN240" s="255"/>
      <c r="HO240" s="255"/>
      <c r="HP240" s="255"/>
      <c r="HQ240" s="255"/>
      <c r="HR240" s="255"/>
      <c r="HS240" s="255"/>
      <c r="HT240" s="255"/>
      <c r="HU240" s="255"/>
      <c r="HV240" s="255"/>
      <c r="HW240" s="255"/>
      <c r="HX240" s="255"/>
      <c r="HY240" s="255"/>
      <c r="HZ240" s="255"/>
      <c r="IA240" s="255"/>
      <c r="IB240" s="255"/>
      <c r="IC240" s="255"/>
      <c r="ID240" s="255"/>
      <c r="IE240" s="255"/>
      <c r="IF240" s="255"/>
      <c r="IG240" s="255"/>
      <c r="IH240" s="255"/>
      <c r="II240" s="255"/>
      <c r="IJ240" s="255"/>
      <c r="IK240" s="255"/>
      <c r="IL240" s="255"/>
      <c r="IM240" s="255"/>
      <c r="IN240" s="255"/>
      <c r="IO240" s="255"/>
      <c r="IP240" s="255"/>
      <c r="IQ240" s="255"/>
      <c r="IR240" s="255"/>
      <c r="IS240" s="255"/>
      <c r="IT240" s="255"/>
      <c r="IU240" s="255"/>
      <c r="IV240" s="255"/>
    </row>
    <row r="241" spans="1:256" s="49" customFormat="1" ht="21" customHeight="1">
      <c r="A241" s="270"/>
      <c r="B241" s="4" t="s">
        <v>1394</v>
      </c>
      <c r="C241" s="27"/>
      <c r="D241" s="27"/>
      <c r="E241" s="27"/>
      <c r="F241" s="28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1015"/>
      <c r="T241" s="1015"/>
      <c r="U241" s="1015"/>
      <c r="V241" s="1015"/>
      <c r="W241" s="101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55"/>
      <c r="BU241" s="255"/>
      <c r="BV241" s="255"/>
      <c r="BW241" s="255"/>
      <c r="BX241" s="255"/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55"/>
      <c r="CS241" s="255"/>
      <c r="CT241" s="255"/>
      <c r="CU241" s="255"/>
      <c r="CV241" s="255"/>
      <c r="CW241" s="255"/>
      <c r="CX241" s="255"/>
      <c r="CY241" s="255"/>
      <c r="CZ241" s="255"/>
      <c r="DA241" s="255"/>
      <c r="DB241" s="255"/>
      <c r="DC241" s="255"/>
      <c r="DD241" s="255"/>
      <c r="DE241" s="255"/>
      <c r="DF241" s="255"/>
      <c r="DG241" s="255"/>
      <c r="DH241" s="255"/>
      <c r="DI241" s="255"/>
      <c r="DJ241" s="255"/>
      <c r="DK241" s="255"/>
      <c r="DL241" s="255"/>
      <c r="DM241" s="255"/>
      <c r="DN241" s="255"/>
      <c r="DO241" s="255"/>
      <c r="DP241" s="255"/>
      <c r="DQ241" s="255"/>
      <c r="DR241" s="255"/>
      <c r="DS241" s="255"/>
      <c r="DT241" s="255"/>
      <c r="DU241" s="255"/>
      <c r="DV241" s="255"/>
      <c r="DW241" s="255"/>
      <c r="DX241" s="255"/>
      <c r="DY241" s="255"/>
      <c r="DZ241" s="255"/>
      <c r="EA241" s="255"/>
      <c r="EB241" s="255"/>
      <c r="EC241" s="255"/>
      <c r="ED241" s="255"/>
      <c r="EE241" s="255"/>
      <c r="EF241" s="255"/>
      <c r="EG241" s="255"/>
      <c r="EH241" s="255"/>
      <c r="EI241" s="255"/>
      <c r="EJ241" s="255"/>
      <c r="EK241" s="255"/>
      <c r="EL241" s="255"/>
      <c r="EM241" s="255"/>
      <c r="EN241" s="255"/>
      <c r="EO241" s="255"/>
      <c r="EP241" s="255"/>
      <c r="EQ241" s="255"/>
      <c r="ER241" s="255"/>
      <c r="ES241" s="255"/>
      <c r="ET241" s="255"/>
      <c r="EU241" s="255"/>
      <c r="EV241" s="255"/>
      <c r="EW241" s="255"/>
      <c r="EX241" s="255"/>
      <c r="EY241" s="255"/>
      <c r="EZ241" s="255"/>
      <c r="FA241" s="255"/>
      <c r="FB241" s="255"/>
      <c r="FC241" s="255"/>
      <c r="FD241" s="255"/>
      <c r="FE241" s="255"/>
      <c r="FF241" s="255"/>
      <c r="FG241" s="255"/>
      <c r="FH241" s="255"/>
      <c r="FI241" s="255"/>
      <c r="FJ241" s="255"/>
      <c r="FK241" s="255"/>
      <c r="FL241" s="255"/>
      <c r="FM241" s="255"/>
      <c r="FN241" s="255"/>
      <c r="FO241" s="255"/>
      <c r="FP241" s="255"/>
      <c r="FQ241" s="255"/>
      <c r="FR241" s="255"/>
      <c r="FS241" s="255"/>
      <c r="FT241" s="255"/>
      <c r="FU241" s="255"/>
      <c r="FV241" s="255"/>
      <c r="FW241" s="255"/>
      <c r="FX241" s="255"/>
      <c r="FY241" s="255"/>
      <c r="FZ241" s="255"/>
      <c r="GA241" s="255"/>
      <c r="GB241" s="255"/>
      <c r="GC241" s="255"/>
      <c r="GD241" s="255"/>
      <c r="GE241" s="255"/>
      <c r="GF241" s="255"/>
      <c r="GG241" s="255"/>
      <c r="GH241" s="255"/>
      <c r="GI241" s="255"/>
      <c r="GJ241" s="255"/>
      <c r="GK241" s="255"/>
      <c r="GL241" s="255"/>
      <c r="GM241" s="255"/>
      <c r="GN241" s="255"/>
      <c r="GO241" s="255"/>
      <c r="GP241" s="255"/>
      <c r="GQ241" s="255"/>
      <c r="GR241" s="255"/>
      <c r="GS241" s="255"/>
      <c r="GT241" s="255"/>
      <c r="GU241" s="255"/>
      <c r="GV241" s="255"/>
      <c r="GW241" s="255"/>
      <c r="GX241" s="255"/>
      <c r="GY241" s="255"/>
      <c r="GZ241" s="255"/>
      <c r="HA241" s="255"/>
      <c r="HB241" s="255"/>
      <c r="HC241" s="255"/>
      <c r="HD241" s="255"/>
      <c r="HE241" s="255"/>
      <c r="HF241" s="255"/>
      <c r="HG241" s="255"/>
      <c r="HH241" s="255"/>
      <c r="HI241" s="255"/>
      <c r="HJ241" s="255"/>
      <c r="HK241" s="255"/>
      <c r="HL241" s="255"/>
      <c r="HM241" s="255"/>
      <c r="HN241" s="255"/>
      <c r="HO241" s="255"/>
      <c r="HP241" s="255"/>
      <c r="HQ241" s="255"/>
      <c r="HR241" s="255"/>
      <c r="HS241" s="255"/>
      <c r="HT241" s="255"/>
      <c r="HU241" s="255"/>
      <c r="HV241" s="255"/>
      <c r="HW241" s="255"/>
      <c r="HX241" s="255"/>
      <c r="HY241" s="255"/>
      <c r="HZ241" s="255"/>
      <c r="IA241" s="255"/>
      <c r="IB241" s="255"/>
      <c r="IC241" s="255"/>
      <c r="ID241" s="255"/>
      <c r="IE241" s="255"/>
      <c r="IF241" s="255"/>
      <c r="IG241" s="255"/>
      <c r="IH241" s="255"/>
      <c r="II241" s="255"/>
      <c r="IJ241" s="255"/>
      <c r="IK241" s="255"/>
      <c r="IL241" s="255"/>
      <c r="IM241" s="255"/>
      <c r="IN241" s="255"/>
      <c r="IO241" s="255"/>
      <c r="IP241" s="255"/>
      <c r="IQ241" s="255"/>
      <c r="IR241" s="255"/>
      <c r="IS241" s="255"/>
      <c r="IT241" s="255"/>
      <c r="IU241" s="255"/>
      <c r="IV241" s="255"/>
    </row>
    <row r="242" spans="1:256" ht="21">
      <c r="A242" s="27"/>
      <c r="B242" s="27"/>
      <c r="C242" s="27"/>
      <c r="E242" s="232" t="s">
        <v>556</v>
      </c>
      <c r="F242" s="255"/>
      <c r="G242" s="31"/>
      <c r="H242" s="31"/>
      <c r="I242" s="31"/>
      <c r="J242" s="31"/>
      <c r="K242" s="31"/>
      <c r="L242" s="31"/>
      <c r="M242" s="1015"/>
      <c r="N242" s="1015"/>
      <c r="O242" s="1015"/>
      <c r="P242" s="1015"/>
      <c r="Q242" s="1015"/>
      <c r="R242" s="1015"/>
      <c r="S242" s="1015"/>
      <c r="T242" s="1015"/>
      <c r="U242" s="1015"/>
      <c r="V242" s="1015"/>
      <c r="W242" s="101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  <c r="AY242" s="255"/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  <c r="BJ242" s="255"/>
      <c r="BK242" s="255"/>
      <c r="BL242" s="255"/>
      <c r="BM242" s="255"/>
      <c r="BN242" s="255"/>
      <c r="BO242" s="255"/>
      <c r="BP242" s="255"/>
      <c r="BQ242" s="255"/>
      <c r="BR242" s="255"/>
      <c r="BS242" s="255"/>
      <c r="BT242" s="255"/>
      <c r="BU242" s="255"/>
      <c r="BV242" s="255"/>
      <c r="BW242" s="255"/>
      <c r="BX242" s="255"/>
      <c r="BY242" s="255"/>
      <c r="BZ242" s="255"/>
      <c r="CA242" s="255"/>
      <c r="CB242" s="255"/>
      <c r="CC242" s="255"/>
      <c r="CD242" s="255"/>
      <c r="CE242" s="255"/>
      <c r="CF242" s="255"/>
      <c r="CG242" s="255"/>
      <c r="CH242" s="255"/>
      <c r="CI242" s="255"/>
      <c r="CJ242" s="255"/>
      <c r="CK242" s="255"/>
      <c r="CL242" s="255"/>
      <c r="CM242" s="255"/>
      <c r="CN242" s="255"/>
      <c r="CO242" s="255"/>
      <c r="CP242" s="255"/>
      <c r="CQ242" s="255"/>
      <c r="CR242" s="255"/>
      <c r="CS242" s="255"/>
      <c r="CT242" s="255"/>
      <c r="CU242" s="255"/>
      <c r="CV242" s="255"/>
      <c r="CW242" s="255"/>
      <c r="CX242" s="255"/>
      <c r="CY242" s="255"/>
      <c r="CZ242" s="255"/>
      <c r="DA242" s="255"/>
      <c r="DB242" s="255"/>
      <c r="DC242" s="255"/>
      <c r="DD242" s="255"/>
      <c r="DE242" s="255"/>
      <c r="DF242" s="255"/>
      <c r="DG242" s="255"/>
      <c r="DH242" s="255"/>
      <c r="DI242" s="255"/>
      <c r="DJ242" s="255"/>
      <c r="DK242" s="255"/>
      <c r="DL242" s="255"/>
      <c r="DM242" s="255"/>
      <c r="DN242" s="255"/>
      <c r="DO242" s="255"/>
      <c r="DP242" s="255"/>
      <c r="DQ242" s="255"/>
      <c r="DR242" s="255"/>
      <c r="DS242" s="255"/>
      <c r="DT242" s="255"/>
      <c r="DU242" s="255"/>
      <c r="DV242" s="255"/>
      <c r="DW242" s="255"/>
      <c r="DX242" s="255"/>
      <c r="DY242" s="255"/>
      <c r="DZ242" s="255"/>
      <c r="EA242" s="255"/>
      <c r="EB242" s="255"/>
      <c r="EC242" s="255"/>
      <c r="ED242" s="255"/>
      <c r="EE242" s="255"/>
      <c r="EF242" s="255"/>
      <c r="EG242" s="255"/>
      <c r="EH242" s="255"/>
      <c r="EI242" s="255"/>
      <c r="EJ242" s="255"/>
      <c r="EK242" s="255"/>
      <c r="EL242" s="255"/>
      <c r="EM242" s="255"/>
      <c r="EN242" s="255"/>
      <c r="EO242" s="255"/>
      <c r="EP242" s="255"/>
      <c r="EQ242" s="255"/>
      <c r="ER242" s="255"/>
      <c r="ES242" s="255"/>
      <c r="ET242" s="255"/>
      <c r="EU242" s="255"/>
      <c r="EV242" s="255"/>
      <c r="EW242" s="255"/>
      <c r="EX242" s="255"/>
      <c r="EY242" s="255"/>
      <c r="EZ242" s="255"/>
      <c r="FA242" s="255"/>
      <c r="FB242" s="255"/>
      <c r="FC242" s="255"/>
      <c r="FD242" s="255"/>
      <c r="FE242" s="255"/>
      <c r="FF242" s="255"/>
      <c r="FG242" s="255"/>
      <c r="FH242" s="255"/>
      <c r="FI242" s="255"/>
      <c r="FJ242" s="255"/>
      <c r="FK242" s="255"/>
      <c r="FL242" s="255"/>
      <c r="FM242" s="255"/>
      <c r="FN242" s="255"/>
      <c r="FO242" s="255"/>
      <c r="FP242" s="255"/>
      <c r="FQ242" s="255"/>
      <c r="FR242" s="255"/>
      <c r="FS242" s="255"/>
      <c r="FT242" s="255"/>
      <c r="FU242" s="255"/>
      <c r="FV242" s="255"/>
      <c r="FW242" s="255"/>
      <c r="FX242" s="255"/>
      <c r="FY242" s="255"/>
      <c r="FZ242" s="255"/>
      <c r="GA242" s="255"/>
      <c r="GB242" s="255"/>
      <c r="GC242" s="255"/>
      <c r="GD242" s="255"/>
      <c r="GE242" s="255"/>
      <c r="GF242" s="255"/>
      <c r="GG242" s="255"/>
      <c r="GH242" s="255"/>
      <c r="GI242" s="255"/>
      <c r="GJ242" s="255"/>
      <c r="GK242" s="255"/>
      <c r="GL242" s="255"/>
      <c r="GM242" s="255"/>
      <c r="GN242" s="255"/>
      <c r="GO242" s="255"/>
      <c r="GP242" s="255"/>
      <c r="GQ242" s="255"/>
      <c r="GR242" s="255"/>
      <c r="GS242" s="255"/>
      <c r="GT242" s="255"/>
      <c r="GU242" s="255"/>
      <c r="GV242" s="255"/>
      <c r="GW242" s="255"/>
      <c r="GX242" s="255"/>
      <c r="GY242" s="255"/>
      <c r="GZ242" s="255"/>
      <c r="HA242" s="255"/>
      <c r="HB242" s="255"/>
      <c r="HC242" s="255"/>
      <c r="HD242" s="255"/>
      <c r="HE242" s="255"/>
      <c r="HF242" s="255"/>
      <c r="HG242" s="255"/>
      <c r="HH242" s="255"/>
      <c r="HI242" s="255"/>
      <c r="HJ242" s="255"/>
      <c r="HK242" s="255"/>
      <c r="HL242" s="255"/>
      <c r="HM242" s="255"/>
      <c r="HN242" s="255"/>
      <c r="HO242" s="255"/>
      <c r="HP242" s="255"/>
      <c r="HQ242" s="255"/>
      <c r="HR242" s="255"/>
      <c r="HS242" s="255"/>
      <c r="HT242" s="255"/>
      <c r="HU242" s="255"/>
      <c r="HV242" s="255"/>
      <c r="HW242" s="255"/>
      <c r="HX242" s="255"/>
      <c r="HY242" s="255"/>
      <c r="HZ242" s="255"/>
      <c r="IA242" s="255"/>
      <c r="IB242" s="255"/>
      <c r="IC242" s="255"/>
      <c r="ID242" s="255"/>
      <c r="IE242" s="255"/>
      <c r="IF242" s="255"/>
      <c r="IG242" s="255"/>
      <c r="IH242" s="255"/>
      <c r="II242" s="255"/>
      <c r="IJ242" s="255"/>
      <c r="IK242" s="255"/>
      <c r="IL242" s="255"/>
      <c r="IM242" s="255"/>
      <c r="IN242" s="255"/>
      <c r="IO242" s="255"/>
      <c r="IP242" s="255"/>
      <c r="IQ242" s="255"/>
      <c r="IR242" s="255"/>
      <c r="IS242" s="255"/>
      <c r="IT242" s="255"/>
      <c r="IU242" s="255"/>
      <c r="IV242" s="255"/>
    </row>
    <row r="243" spans="1:256" s="63" customFormat="1" ht="21">
      <c r="A243" s="27"/>
      <c r="B243" s="255"/>
      <c r="C243" s="27"/>
      <c r="E243" s="4" t="s">
        <v>1397</v>
      </c>
      <c r="F243" s="28"/>
      <c r="G243" s="31"/>
      <c r="H243" s="31"/>
      <c r="I243" s="31"/>
      <c r="J243" s="31"/>
      <c r="K243" s="31"/>
      <c r="L243" s="31"/>
      <c r="M243" s="1015"/>
      <c r="N243" s="1015"/>
      <c r="O243" s="1015"/>
      <c r="P243" s="1015"/>
      <c r="Q243" s="1015"/>
      <c r="R243" s="1015"/>
      <c r="S243" s="1015"/>
      <c r="T243" s="1015"/>
      <c r="U243" s="1015"/>
      <c r="V243" s="1015"/>
      <c r="W243" s="101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  <c r="AY243" s="255"/>
      <c r="AZ243" s="255"/>
      <c r="BA243" s="255"/>
      <c r="BB243" s="255"/>
      <c r="BC243" s="255"/>
      <c r="BD243" s="255"/>
      <c r="BE243" s="255"/>
      <c r="BF243" s="255"/>
      <c r="BG243" s="255"/>
      <c r="BH243" s="255"/>
      <c r="BI243" s="255"/>
      <c r="BJ243" s="255"/>
      <c r="BK243" s="255"/>
      <c r="BL243" s="255"/>
      <c r="BM243" s="255"/>
      <c r="BN243" s="255"/>
      <c r="BO243" s="255"/>
      <c r="BP243" s="255"/>
      <c r="BQ243" s="255"/>
      <c r="BR243" s="255"/>
      <c r="BS243" s="255"/>
      <c r="BT243" s="255"/>
      <c r="BU243" s="255"/>
      <c r="BV243" s="255"/>
      <c r="BW243" s="255"/>
      <c r="BX243" s="255"/>
      <c r="BY243" s="255"/>
      <c r="BZ243" s="255"/>
      <c r="CA243" s="255"/>
      <c r="CB243" s="255"/>
      <c r="CC243" s="255"/>
      <c r="CD243" s="255"/>
      <c r="CE243" s="255"/>
      <c r="CF243" s="255"/>
      <c r="CG243" s="255"/>
      <c r="CH243" s="255"/>
      <c r="CI243" s="255"/>
      <c r="CJ243" s="255"/>
      <c r="CK243" s="255"/>
      <c r="CL243" s="255"/>
      <c r="CM243" s="255"/>
      <c r="CN243" s="255"/>
      <c r="CO243" s="255"/>
      <c r="CP243" s="255"/>
      <c r="CQ243" s="255"/>
      <c r="CR243" s="255"/>
      <c r="CS243" s="255"/>
      <c r="CT243" s="255"/>
      <c r="CU243" s="255"/>
      <c r="CV243" s="255"/>
      <c r="CW243" s="255"/>
      <c r="CX243" s="255"/>
      <c r="CY243" s="255"/>
      <c r="CZ243" s="255"/>
      <c r="DA243" s="255"/>
      <c r="DB243" s="255"/>
      <c r="DC243" s="255"/>
      <c r="DD243" s="255"/>
      <c r="DE243" s="255"/>
      <c r="DF243" s="255"/>
      <c r="DG243" s="255"/>
      <c r="DH243" s="255"/>
      <c r="DI243" s="255"/>
      <c r="DJ243" s="255"/>
      <c r="DK243" s="255"/>
      <c r="DL243" s="255"/>
      <c r="DM243" s="255"/>
      <c r="DN243" s="255"/>
      <c r="DO243" s="255"/>
      <c r="DP243" s="255"/>
      <c r="DQ243" s="255"/>
      <c r="DR243" s="255"/>
      <c r="DS243" s="255"/>
      <c r="DT243" s="255"/>
      <c r="DU243" s="255"/>
      <c r="DV243" s="255"/>
      <c r="DW243" s="255"/>
      <c r="DX243" s="255"/>
      <c r="DY243" s="255"/>
      <c r="DZ243" s="255"/>
      <c r="EA243" s="255"/>
      <c r="EB243" s="255"/>
      <c r="EC243" s="255"/>
      <c r="ED243" s="255"/>
      <c r="EE243" s="255"/>
      <c r="EF243" s="255"/>
      <c r="EG243" s="255"/>
      <c r="EH243" s="255"/>
      <c r="EI243" s="255"/>
      <c r="EJ243" s="255"/>
      <c r="EK243" s="255"/>
      <c r="EL243" s="255"/>
      <c r="EM243" s="255"/>
      <c r="EN243" s="255"/>
      <c r="EO243" s="255"/>
      <c r="EP243" s="255"/>
      <c r="EQ243" s="255"/>
      <c r="ER243" s="255"/>
      <c r="ES243" s="255"/>
      <c r="ET243" s="255"/>
      <c r="EU243" s="255"/>
      <c r="EV243" s="255"/>
      <c r="EW243" s="255"/>
      <c r="EX243" s="255"/>
      <c r="EY243" s="255"/>
      <c r="EZ243" s="255"/>
      <c r="FA243" s="255"/>
      <c r="FB243" s="255"/>
      <c r="FC243" s="255"/>
      <c r="FD243" s="255"/>
      <c r="FE243" s="255"/>
      <c r="FF243" s="255"/>
      <c r="FG243" s="255"/>
      <c r="FH243" s="255"/>
      <c r="FI243" s="255"/>
      <c r="FJ243" s="255"/>
      <c r="FK243" s="255"/>
      <c r="FL243" s="255"/>
      <c r="FM243" s="255"/>
      <c r="FN243" s="255"/>
      <c r="FO243" s="255"/>
      <c r="FP243" s="255"/>
      <c r="FQ243" s="255"/>
      <c r="FR243" s="255"/>
      <c r="FS243" s="255"/>
      <c r="FT243" s="255"/>
      <c r="FU243" s="255"/>
      <c r="FV243" s="255"/>
      <c r="FW243" s="255"/>
      <c r="FX243" s="255"/>
      <c r="FY243" s="255"/>
      <c r="FZ243" s="255"/>
      <c r="GA243" s="255"/>
      <c r="GB243" s="255"/>
      <c r="GC243" s="255"/>
      <c r="GD243" s="255"/>
      <c r="GE243" s="255"/>
      <c r="GF243" s="255"/>
      <c r="GG243" s="255"/>
      <c r="GH243" s="255"/>
      <c r="GI243" s="255"/>
      <c r="GJ243" s="255"/>
      <c r="GK243" s="255"/>
      <c r="GL243" s="255"/>
      <c r="GM243" s="255"/>
      <c r="GN243" s="255"/>
      <c r="GO243" s="255"/>
      <c r="GP243" s="255"/>
      <c r="GQ243" s="255"/>
      <c r="GR243" s="255"/>
      <c r="GS243" s="255"/>
      <c r="GT243" s="255"/>
      <c r="GU243" s="255"/>
      <c r="GV243" s="255"/>
      <c r="GW243" s="255"/>
      <c r="GX243" s="255"/>
      <c r="GY243" s="255"/>
      <c r="GZ243" s="255"/>
      <c r="HA243" s="255"/>
      <c r="HB243" s="255"/>
      <c r="HC243" s="255"/>
      <c r="HD243" s="255"/>
      <c r="HE243" s="255"/>
      <c r="HF243" s="255"/>
      <c r="HG243" s="255"/>
      <c r="HH243" s="255"/>
      <c r="HI243" s="255"/>
      <c r="HJ243" s="255"/>
      <c r="HK243" s="255"/>
      <c r="HL243" s="255"/>
      <c r="HM243" s="255"/>
      <c r="HN243" s="255"/>
      <c r="HO243" s="255"/>
      <c r="HP243" s="255"/>
      <c r="HQ243" s="255"/>
      <c r="HR243" s="255"/>
      <c r="HS243" s="255"/>
      <c r="HT243" s="255"/>
      <c r="HU243" s="255"/>
      <c r="HV243" s="255"/>
      <c r="HW243" s="255"/>
      <c r="HX243" s="255"/>
      <c r="HY243" s="255"/>
      <c r="HZ243" s="255"/>
      <c r="IA243" s="255"/>
      <c r="IB243" s="255"/>
      <c r="IC243" s="255"/>
      <c r="ID243" s="255"/>
      <c r="IE243" s="255"/>
      <c r="IF243" s="255"/>
      <c r="IG243" s="255"/>
      <c r="IH243" s="255"/>
      <c r="II243" s="255"/>
      <c r="IJ243" s="255"/>
      <c r="IK243" s="255"/>
      <c r="IL243" s="255"/>
      <c r="IM243" s="255"/>
      <c r="IN243" s="255"/>
      <c r="IO243" s="255"/>
      <c r="IP243" s="255"/>
      <c r="IQ243" s="255"/>
      <c r="IR243" s="255"/>
      <c r="IS243" s="255"/>
      <c r="IT243" s="255"/>
      <c r="IU243" s="255"/>
      <c r="IV243" s="255"/>
    </row>
    <row r="244" spans="1:256" s="49" customFormat="1" ht="21">
      <c r="A244" s="270"/>
      <c r="B244" s="270" t="s">
        <v>1398</v>
      </c>
      <c r="C244" s="270"/>
      <c r="D244" s="270"/>
      <c r="E244" s="270"/>
      <c r="F244" s="1006"/>
      <c r="G244" s="1015"/>
      <c r="H244" s="1015"/>
      <c r="I244" s="1015"/>
      <c r="J244" s="1015"/>
      <c r="K244" s="1015"/>
      <c r="L244" s="1015"/>
      <c r="M244" s="1015"/>
      <c r="N244" s="1015"/>
      <c r="O244" s="1015"/>
      <c r="P244" s="1015"/>
      <c r="Q244" s="1015"/>
      <c r="R244" s="1015"/>
      <c r="S244" s="1015"/>
      <c r="T244" s="1015"/>
      <c r="U244" s="1015"/>
      <c r="V244" s="1015"/>
      <c r="W244" s="101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  <c r="AY244" s="255"/>
      <c r="AZ244" s="255"/>
      <c r="BA244" s="255"/>
      <c r="BB244" s="255"/>
      <c r="BC244" s="255"/>
      <c r="BD244" s="255"/>
      <c r="BE244" s="255"/>
      <c r="BF244" s="255"/>
      <c r="BG244" s="255"/>
      <c r="BH244" s="255"/>
      <c r="BI244" s="255"/>
      <c r="BJ244" s="255"/>
      <c r="BK244" s="255"/>
      <c r="BL244" s="255"/>
      <c r="BM244" s="255"/>
      <c r="BN244" s="255"/>
      <c r="BO244" s="255"/>
      <c r="BP244" s="255"/>
      <c r="BQ244" s="255"/>
      <c r="BR244" s="255"/>
      <c r="BS244" s="255"/>
      <c r="BT244" s="255"/>
      <c r="BU244" s="255"/>
      <c r="BV244" s="255"/>
      <c r="BW244" s="255"/>
      <c r="BX244" s="255"/>
      <c r="BY244" s="255"/>
      <c r="BZ244" s="255"/>
      <c r="CA244" s="255"/>
      <c r="CB244" s="255"/>
      <c r="CC244" s="255"/>
      <c r="CD244" s="255"/>
      <c r="CE244" s="255"/>
      <c r="CF244" s="255"/>
      <c r="CG244" s="255"/>
      <c r="CH244" s="255"/>
      <c r="CI244" s="255"/>
      <c r="CJ244" s="255"/>
      <c r="CK244" s="255"/>
      <c r="CL244" s="255"/>
      <c r="CM244" s="255"/>
      <c r="CN244" s="255"/>
      <c r="CO244" s="255"/>
      <c r="CP244" s="255"/>
      <c r="CQ244" s="255"/>
      <c r="CR244" s="255"/>
      <c r="CS244" s="255"/>
      <c r="CT244" s="255"/>
      <c r="CU244" s="255"/>
      <c r="CV244" s="255"/>
      <c r="CW244" s="255"/>
      <c r="CX244" s="255"/>
      <c r="CY244" s="255"/>
      <c r="CZ244" s="255"/>
      <c r="DA244" s="255"/>
      <c r="DB244" s="255"/>
      <c r="DC244" s="255"/>
      <c r="DD244" s="255"/>
      <c r="DE244" s="255"/>
      <c r="DF244" s="255"/>
      <c r="DG244" s="255"/>
      <c r="DH244" s="255"/>
      <c r="DI244" s="255"/>
      <c r="DJ244" s="255"/>
      <c r="DK244" s="255"/>
      <c r="DL244" s="255"/>
      <c r="DM244" s="255"/>
      <c r="DN244" s="255"/>
      <c r="DO244" s="255"/>
      <c r="DP244" s="255"/>
      <c r="DQ244" s="255"/>
      <c r="DR244" s="255"/>
      <c r="DS244" s="255"/>
      <c r="DT244" s="255"/>
      <c r="DU244" s="255"/>
      <c r="DV244" s="255"/>
      <c r="DW244" s="255"/>
      <c r="DX244" s="255"/>
      <c r="DY244" s="255"/>
      <c r="DZ244" s="255"/>
      <c r="EA244" s="255"/>
      <c r="EB244" s="255"/>
      <c r="EC244" s="255"/>
      <c r="ED244" s="255"/>
      <c r="EE244" s="255"/>
      <c r="EF244" s="255"/>
      <c r="EG244" s="255"/>
      <c r="EH244" s="255"/>
      <c r="EI244" s="255"/>
      <c r="EJ244" s="255"/>
      <c r="EK244" s="255"/>
      <c r="EL244" s="255"/>
      <c r="EM244" s="255"/>
      <c r="EN244" s="255"/>
      <c r="EO244" s="255"/>
      <c r="EP244" s="255"/>
      <c r="EQ244" s="255"/>
      <c r="ER244" s="255"/>
      <c r="ES244" s="255"/>
      <c r="ET244" s="255"/>
      <c r="EU244" s="255"/>
      <c r="EV244" s="255"/>
      <c r="EW244" s="255"/>
      <c r="EX244" s="255"/>
      <c r="EY244" s="255"/>
      <c r="EZ244" s="255"/>
      <c r="FA244" s="255"/>
      <c r="FB244" s="255"/>
      <c r="FC244" s="255"/>
      <c r="FD244" s="255"/>
      <c r="FE244" s="255"/>
      <c r="FF244" s="255"/>
      <c r="FG244" s="255"/>
      <c r="FH244" s="255"/>
      <c r="FI244" s="255"/>
      <c r="FJ244" s="255"/>
      <c r="FK244" s="255"/>
      <c r="FL244" s="255"/>
      <c r="FM244" s="255"/>
      <c r="FN244" s="255"/>
      <c r="FO244" s="255"/>
      <c r="FP244" s="255"/>
      <c r="FQ244" s="255"/>
      <c r="FR244" s="255"/>
      <c r="FS244" s="255"/>
      <c r="FT244" s="255"/>
      <c r="FU244" s="255"/>
      <c r="FV244" s="255"/>
      <c r="FW244" s="255"/>
      <c r="FX244" s="255"/>
      <c r="FY244" s="255"/>
      <c r="FZ244" s="255"/>
      <c r="GA244" s="255"/>
      <c r="GB244" s="255"/>
      <c r="GC244" s="255"/>
      <c r="GD244" s="255"/>
      <c r="GE244" s="255"/>
      <c r="GF244" s="255"/>
      <c r="GG244" s="255"/>
      <c r="GH244" s="255"/>
      <c r="GI244" s="255"/>
      <c r="GJ244" s="255"/>
      <c r="GK244" s="255"/>
      <c r="GL244" s="255"/>
      <c r="GM244" s="255"/>
      <c r="GN244" s="255"/>
      <c r="GO244" s="255"/>
      <c r="GP244" s="255"/>
      <c r="GQ244" s="255"/>
      <c r="GR244" s="255"/>
      <c r="GS244" s="255"/>
      <c r="GT244" s="255"/>
      <c r="GU244" s="255"/>
      <c r="GV244" s="255"/>
      <c r="GW244" s="255"/>
      <c r="GX244" s="255"/>
      <c r="GY244" s="255"/>
      <c r="GZ244" s="255"/>
      <c r="HA244" s="255"/>
      <c r="HB244" s="255"/>
      <c r="HC244" s="255"/>
      <c r="HD244" s="255"/>
      <c r="HE244" s="255"/>
      <c r="HF244" s="255"/>
      <c r="HG244" s="255"/>
      <c r="HH244" s="255"/>
      <c r="HI244" s="255"/>
      <c r="HJ244" s="255"/>
      <c r="HK244" s="255"/>
      <c r="HL244" s="255"/>
      <c r="HM244" s="255"/>
      <c r="HN244" s="255"/>
      <c r="HO244" s="255"/>
      <c r="HP244" s="255"/>
      <c r="HQ244" s="255"/>
      <c r="HR244" s="255"/>
      <c r="HS244" s="255"/>
      <c r="HT244" s="255"/>
      <c r="HU244" s="255"/>
      <c r="HV244" s="255"/>
      <c r="HW244" s="255"/>
      <c r="HX244" s="255"/>
      <c r="HY244" s="255"/>
      <c r="HZ244" s="255"/>
      <c r="IA244" s="255"/>
      <c r="IB244" s="255"/>
      <c r="IC244" s="255"/>
      <c r="ID244" s="255"/>
      <c r="IE244" s="255"/>
      <c r="IF244" s="255"/>
      <c r="IG244" s="255"/>
      <c r="IH244" s="255"/>
      <c r="II244" s="255"/>
      <c r="IJ244" s="255"/>
      <c r="IK244" s="255"/>
      <c r="IL244" s="255"/>
      <c r="IM244" s="255"/>
      <c r="IN244" s="255"/>
      <c r="IO244" s="255"/>
      <c r="IP244" s="255"/>
      <c r="IQ244" s="255"/>
      <c r="IR244" s="255"/>
      <c r="IS244" s="255"/>
      <c r="IT244" s="255"/>
      <c r="IU244" s="255"/>
      <c r="IV244" s="255"/>
    </row>
    <row r="245" spans="1:256" s="49" customFormat="1" ht="21">
      <c r="A245" s="270"/>
      <c r="B245" s="270" t="s">
        <v>1243</v>
      </c>
      <c r="C245" s="270"/>
      <c r="D245" s="270"/>
      <c r="E245" s="270"/>
      <c r="F245" s="1006"/>
      <c r="G245" s="1015"/>
      <c r="H245" s="1015"/>
      <c r="I245" s="1015"/>
      <c r="J245" s="1015"/>
      <c r="K245" s="1015"/>
      <c r="L245" s="1015"/>
      <c r="M245" s="1015"/>
      <c r="N245" s="1015"/>
      <c r="O245" s="1015"/>
      <c r="P245" s="1015"/>
      <c r="Q245" s="1015"/>
      <c r="R245" s="1015"/>
      <c r="S245" s="1015"/>
      <c r="T245" s="1015"/>
      <c r="U245" s="1015"/>
      <c r="V245" s="1015"/>
      <c r="W245" s="101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  <c r="BJ245" s="255"/>
      <c r="BK245" s="255"/>
      <c r="BL245" s="255"/>
      <c r="BM245" s="255"/>
      <c r="BN245" s="255"/>
      <c r="BO245" s="255"/>
      <c r="BP245" s="255"/>
      <c r="BQ245" s="255"/>
      <c r="BR245" s="255"/>
      <c r="BS245" s="255"/>
      <c r="BT245" s="255"/>
      <c r="BU245" s="255"/>
      <c r="BV245" s="255"/>
      <c r="BW245" s="255"/>
      <c r="BX245" s="255"/>
      <c r="BY245" s="255"/>
      <c r="BZ245" s="255"/>
      <c r="CA245" s="255"/>
      <c r="CB245" s="255"/>
      <c r="CC245" s="255"/>
      <c r="CD245" s="255"/>
      <c r="CE245" s="255"/>
      <c r="CF245" s="255"/>
      <c r="CG245" s="255"/>
      <c r="CH245" s="255"/>
      <c r="CI245" s="255"/>
      <c r="CJ245" s="255"/>
      <c r="CK245" s="255"/>
      <c r="CL245" s="255"/>
      <c r="CM245" s="255"/>
      <c r="CN245" s="255"/>
      <c r="CO245" s="255"/>
      <c r="CP245" s="255"/>
      <c r="CQ245" s="255"/>
      <c r="CR245" s="255"/>
      <c r="CS245" s="255"/>
      <c r="CT245" s="255"/>
      <c r="CU245" s="255"/>
      <c r="CV245" s="255"/>
      <c r="CW245" s="255"/>
      <c r="CX245" s="255"/>
      <c r="CY245" s="255"/>
      <c r="CZ245" s="255"/>
      <c r="DA245" s="255"/>
      <c r="DB245" s="255"/>
      <c r="DC245" s="255"/>
      <c r="DD245" s="255"/>
      <c r="DE245" s="255"/>
      <c r="DF245" s="255"/>
      <c r="DG245" s="255"/>
      <c r="DH245" s="255"/>
      <c r="DI245" s="255"/>
      <c r="DJ245" s="255"/>
      <c r="DK245" s="255"/>
      <c r="DL245" s="255"/>
      <c r="DM245" s="255"/>
      <c r="DN245" s="255"/>
      <c r="DO245" s="255"/>
      <c r="DP245" s="255"/>
      <c r="DQ245" s="255"/>
      <c r="DR245" s="255"/>
      <c r="DS245" s="255"/>
      <c r="DT245" s="255"/>
      <c r="DU245" s="255"/>
      <c r="DV245" s="255"/>
      <c r="DW245" s="255"/>
      <c r="DX245" s="255"/>
      <c r="DY245" s="255"/>
      <c r="DZ245" s="255"/>
      <c r="EA245" s="255"/>
      <c r="EB245" s="255"/>
      <c r="EC245" s="255"/>
      <c r="ED245" s="255"/>
      <c r="EE245" s="255"/>
      <c r="EF245" s="255"/>
      <c r="EG245" s="255"/>
      <c r="EH245" s="255"/>
      <c r="EI245" s="255"/>
      <c r="EJ245" s="255"/>
      <c r="EK245" s="255"/>
      <c r="EL245" s="255"/>
      <c r="EM245" s="255"/>
      <c r="EN245" s="255"/>
      <c r="EO245" s="255"/>
      <c r="EP245" s="255"/>
      <c r="EQ245" s="255"/>
      <c r="ER245" s="255"/>
      <c r="ES245" s="255"/>
      <c r="ET245" s="255"/>
      <c r="EU245" s="255"/>
      <c r="EV245" s="255"/>
      <c r="EW245" s="255"/>
      <c r="EX245" s="255"/>
      <c r="EY245" s="255"/>
      <c r="EZ245" s="255"/>
      <c r="FA245" s="255"/>
      <c r="FB245" s="255"/>
      <c r="FC245" s="255"/>
      <c r="FD245" s="255"/>
      <c r="FE245" s="255"/>
      <c r="FF245" s="255"/>
      <c r="FG245" s="255"/>
      <c r="FH245" s="255"/>
      <c r="FI245" s="255"/>
      <c r="FJ245" s="255"/>
      <c r="FK245" s="255"/>
      <c r="FL245" s="255"/>
      <c r="FM245" s="255"/>
      <c r="FN245" s="255"/>
      <c r="FO245" s="255"/>
      <c r="FP245" s="255"/>
      <c r="FQ245" s="255"/>
      <c r="FR245" s="255"/>
      <c r="FS245" s="255"/>
      <c r="FT245" s="255"/>
      <c r="FU245" s="255"/>
      <c r="FV245" s="255"/>
      <c r="FW245" s="255"/>
      <c r="FX245" s="255"/>
      <c r="FY245" s="255"/>
      <c r="FZ245" s="255"/>
      <c r="GA245" s="255"/>
      <c r="GB245" s="255"/>
      <c r="GC245" s="255"/>
      <c r="GD245" s="255"/>
      <c r="GE245" s="255"/>
      <c r="GF245" s="255"/>
      <c r="GG245" s="255"/>
      <c r="GH245" s="255"/>
      <c r="GI245" s="255"/>
      <c r="GJ245" s="255"/>
      <c r="GK245" s="255"/>
      <c r="GL245" s="255"/>
      <c r="GM245" s="255"/>
      <c r="GN245" s="255"/>
      <c r="GO245" s="255"/>
      <c r="GP245" s="255"/>
      <c r="GQ245" s="255"/>
      <c r="GR245" s="255"/>
      <c r="GS245" s="255"/>
      <c r="GT245" s="255"/>
      <c r="GU245" s="255"/>
      <c r="GV245" s="255"/>
      <c r="GW245" s="255"/>
      <c r="GX245" s="255"/>
      <c r="GY245" s="255"/>
      <c r="GZ245" s="255"/>
      <c r="HA245" s="255"/>
      <c r="HB245" s="255"/>
      <c r="HC245" s="255"/>
      <c r="HD245" s="255"/>
      <c r="HE245" s="255"/>
      <c r="HF245" s="255"/>
      <c r="HG245" s="255"/>
      <c r="HH245" s="255"/>
      <c r="HI245" s="255"/>
      <c r="HJ245" s="255"/>
      <c r="HK245" s="255"/>
      <c r="HL245" s="255"/>
      <c r="HM245" s="255"/>
      <c r="HN245" s="255"/>
      <c r="HO245" s="255"/>
      <c r="HP245" s="255"/>
      <c r="HQ245" s="255"/>
      <c r="HR245" s="255"/>
      <c r="HS245" s="255"/>
      <c r="HT245" s="255"/>
      <c r="HU245" s="255"/>
      <c r="HV245" s="255"/>
      <c r="HW245" s="255"/>
      <c r="HX245" s="255"/>
      <c r="HY245" s="255"/>
      <c r="HZ245" s="255"/>
      <c r="IA245" s="255"/>
      <c r="IB245" s="255"/>
      <c r="IC245" s="255"/>
      <c r="ID245" s="255"/>
      <c r="IE245" s="255"/>
      <c r="IF245" s="255"/>
      <c r="IG245" s="255"/>
      <c r="IH245" s="255"/>
      <c r="II245" s="255"/>
      <c r="IJ245" s="255"/>
      <c r="IK245" s="255"/>
      <c r="IL245" s="255"/>
      <c r="IM245" s="255"/>
      <c r="IN245" s="255"/>
      <c r="IO245" s="255"/>
      <c r="IP245" s="255"/>
      <c r="IQ245" s="255"/>
      <c r="IR245" s="255"/>
      <c r="IS245" s="255"/>
      <c r="IT245" s="255"/>
      <c r="IU245" s="255"/>
      <c r="IV245" s="255"/>
    </row>
    <row r="246" spans="1:256" s="49" customFormat="1" ht="21">
      <c r="A246" s="270"/>
      <c r="B246" s="270"/>
      <c r="C246" s="270"/>
      <c r="E246" s="232" t="s">
        <v>64</v>
      </c>
      <c r="F246" s="255"/>
      <c r="G246" s="1015"/>
      <c r="H246" s="1015"/>
      <c r="I246" s="1015"/>
      <c r="J246" s="1015"/>
      <c r="K246" s="1015"/>
      <c r="L246" s="1015"/>
      <c r="M246" s="1015"/>
      <c r="N246" s="1015"/>
      <c r="O246" s="1015"/>
      <c r="P246" s="1015"/>
      <c r="Q246" s="1015"/>
      <c r="R246" s="1015"/>
      <c r="S246" s="1015"/>
      <c r="T246" s="101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  <c r="AY246" s="255"/>
      <c r="AZ246" s="255"/>
      <c r="BA246" s="255"/>
      <c r="BB246" s="255"/>
      <c r="BC246" s="255"/>
      <c r="BD246" s="255"/>
      <c r="BE246" s="255"/>
      <c r="BF246" s="255"/>
      <c r="BG246" s="255"/>
      <c r="BH246" s="255"/>
      <c r="BI246" s="255"/>
      <c r="BJ246" s="255"/>
      <c r="BK246" s="255"/>
      <c r="BL246" s="255"/>
      <c r="BM246" s="255"/>
      <c r="BN246" s="255"/>
      <c r="BO246" s="255"/>
      <c r="BP246" s="255"/>
      <c r="BQ246" s="255"/>
      <c r="BR246" s="255"/>
      <c r="BS246" s="255"/>
      <c r="BT246" s="255"/>
      <c r="BU246" s="255"/>
      <c r="BV246" s="255"/>
      <c r="BW246" s="255"/>
      <c r="BX246" s="255"/>
      <c r="BY246" s="255"/>
      <c r="BZ246" s="255"/>
      <c r="CA246" s="255"/>
      <c r="CB246" s="255"/>
      <c r="CC246" s="255"/>
      <c r="CD246" s="255"/>
      <c r="CE246" s="255"/>
      <c r="CF246" s="255"/>
      <c r="CG246" s="255"/>
      <c r="CH246" s="255"/>
      <c r="CI246" s="255"/>
      <c r="CJ246" s="255"/>
      <c r="CK246" s="255"/>
      <c r="CL246" s="255"/>
      <c r="CM246" s="255"/>
      <c r="CN246" s="255"/>
      <c r="CO246" s="255"/>
      <c r="CP246" s="255"/>
      <c r="CQ246" s="255"/>
      <c r="CR246" s="255"/>
      <c r="CS246" s="255"/>
      <c r="CT246" s="255"/>
      <c r="CU246" s="255"/>
      <c r="CV246" s="255"/>
      <c r="CW246" s="255"/>
      <c r="CX246" s="255"/>
      <c r="CY246" s="255"/>
      <c r="CZ246" s="255"/>
      <c r="DA246" s="255"/>
      <c r="DB246" s="255"/>
      <c r="DC246" s="255"/>
      <c r="DD246" s="255"/>
      <c r="DE246" s="255"/>
      <c r="DF246" s="255"/>
      <c r="DG246" s="255"/>
      <c r="DH246" s="255"/>
      <c r="DI246" s="255"/>
      <c r="DJ246" s="255"/>
      <c r="DK246" s="255"/>
      <c r="DL246" s="255"/>
      <c r="DM246" s="255"/>
      <c r="DN246" s="255"/>
      <c r="DO246" s="255"/>
      <c r="DP246" s="255"/>
      <c r="DQ246" s="255"/>
      <c r="DR246" s="255"/>
      <c r="DS246" s="255"/>
      <c r="DT246" s="255"/>
      <c r="DU246" s="255"/>
      <c r="DV246" s="255"/>
      <c r="DW246" s="255"/>
      <c r="DX246" s="255"/>
      <c r="DY246" s="255"/>
      <c r="DZ246" s="255"/>
      <c r="EA246" s="255"/>
      <c r="EB246" s="255"/>
      <c r="EC246" s="255"/>
      <c r="ED246" s="255"/>
      <c r="EE246" s="255"/>
      <c r="EF246" s="255"/>
      <c r="EG246" s="255"/>
      <c r="EH246" s="255"/>
      <c r="EI246" s="255"/>
      <c r="EJ246" s="255"/>
      <c r="EK246" s="255"/>
      <c r="EL246" s="255"/>
      <c r="EM246" s="255"/>
      <c r="EN246" s="255"/>
      <c r="EO246" s="255"/>
      <c r="EP246" s="255"/>
      <c r="EQ246" s="255"/>
      <c r="ER246" s="255"/>
      <c r="ES246" s="255"/>
      <c r="ET246" s="255"/>
      <c r="EU246" s="255"/>
      <c r="EV246" s="255"/>
      <c r="EW246" s="255"/>
      <c r="EX246" s="255"/>
      <c r="EY246" s="255"/>
      <c r="EZ246" s="255"/>
      <c r="FA246" s="255"/>
      <c r="FB246" s="255"/>
      <c r="FC246" s="255"/>
      <c r="FD246" s="255"/>
      <c r="FE246" s="255"/>
      <c r="FF246" s="255"/>
      <c r="FG246" s="255"/>
      <c r="FH246" s="255"/>
      <c r="FI246" s="255"/>
      <c r="FJ246" s="255"/>
      <c r="FK246" s="255"/>
      <c r="FL246" s="255"/>
      <c r="FM246" s="255"/>
      <c r="FN246" s="255"/>
      <c r="FO246" s="255"/>
      <c r="FP246" s="255"/>
      <c r="FQ246" s="255"/>
      <c r="FR246" s="255"/>
      <c r="FS246" s="255"/>
      <c r="FT246" s="255"/>
      <c r="FU246" s="255"/>
      <c r="FV246" s="255"/>
      <c r="FW246" s="255"/>
      <c r="FX246" s="255"/>
      <c r="FY246" s="255"/>
      <c r="FZ246" s="255"/>
      <c r="GA246" s="255"/>
      <c r="GB246" s="255"/>
      <c r="GC246" s="255"/>
      <c r="GD246" s="255"/>
      <c r="GE246" s="255"/>
      <c r="GF246" s="255"/>
      <c r="GG246" s="255"/>
      <c r="GH246" s="255"/>
      <c r="GI246" s="255"/>
      <c r="GJ246" s="255"/>
      <c r="GK246" s="255"/>
      <c r="GL246" s="255"/>
      <c r="GM246" s="255"/>
      <c r="GN246" s="255"/>
      <c r="GO246" s="255"/>
      <c r="GP246" s="255"/>
      <c r="GQ246" s="255"/>
      <c r="GR246" s="255"/>
      <c r="GS246" s="255"/>
      <c r="GT246" s="255"/>
      <c r="GU246" s="255"/>
      <c r="GV246" s="255"/>
      <c r="GW246" s="255"/>
      <c r="GX246" s="255"/>
      <c r="GY246" s="255"/>
      <c r="GZ246" s="255"/>
      <c r="HA246" s="255"/>
      <c r="HB246" s="255"/>
      <c r="HC246" s="255"/>
      <c r="HD246" s="255"/>
      <c r="HE246" s="255"/>
      <c r="HF246" s="255"/>
      <c r="HG246" s="255"/>
      <c r="HH246" s="255"/>
      <c r="HI246" s="255"/>
      <c r="HJ246" s="255"/>
      <c r="HK246" s="255"/>
      <c r="HL246" s="255"/>
      <c r="HM246" s="255"/>
      <c r="HN246" s="255"/>
      <c r="HO246" s="255"/>
      <c r="HP246" s="255"/>
      <c r="HQ246" s="255"/>
      <c r="HR246" s="255"/>
      <c r="HS246" s="255"/>
      <c r="HT246" s="255"/>
      <c r="HU246" s="255"/>
      <c r="HV246" s="255"/>
      <c r="HW246" s="255"/>
      <c r="HX246" s="255"/>
      <c r="HY246" s="255"/>
      <c r="HZ246" s="255"/>
      <c r="IA246" s="255"/>
      <c r="IB246" s="255"/>
      <c r="IC246" s="255"/>
      <c r="ID246" s="255"/>
      <c r="IE246" s="255"/>
      <c r="IF246" s="255"/>
      <c r="IG246" s="255"/>
      <c r="IH246" s="255"/>
      <c r="II246" s="255"/>
      <c r="IJ246" s="255"/>
      <c r="IK246" s="255"/>
      <c r="IL246" s="255"/>
      <c r="IM246" s="255"/>
      <c r="IN246" s="255"/>
      <c r="IO246" s="255"/>
      <c r="IP246" s="255"/>
      <c r="IQ246" s="255"/>
      <c r="IR246" s="255"/>
      <c r="IS246" s="255"/>
      <c r="IT246" s="255"/>
      <c r="IU246" s="255"/>
      <c r="IV246" s="255"/>
    </row>
    <row r="247" spans="1:256" s="49" customFormat="1" ht="21">
      <c r="A247" s="270"/>
      <c r="B247" s="270"/>
      <c r="C247" s="270"/>
      <c r="E247" s="4" t="s">
        <v>1399</v>
      </c>
      <c r="F247" s="1006"/>
      <c r="G247" s="1015"/>
      <c r="H247" s="1015"/>
      <c r="I247" s="1015"/>
      <c r="J247" s="1015"/>
      <c r="K247" s="1015"/>
      <c r="L247" s="1015"/>
      <c r="M247" s="1015"/>
      <c r="N247" s="1015"/>
      <c r="O247" s="1015"/>
      <c r="P247" s="1015"/>
      <c r="Q247" s="1015"/>
      <c r="R247" s="1015"/>
      <c r="S247" s="1015"/>
      <c r="T247" s="101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  <c r="AY247" s="255"/>
      <c r="AZ247" s="255"/>
      <c r="BA247" s="255"/>
      <c r="BB247" s="255"/>
      <c r="BC247" s="255"/>
      <c r="BD247" s="255"/>
      <c r="BE247" s="255"/>
      <c r="BF247" s="255"/>
      <c r="BG247" s="255"/>
      <c r="BH247" s="255"/>
      <c r="BI247" s="255"/>
      <c r="BJ247" s="255"/>
      <c r="BK247" s="255"/>
      <c r="BL247" s="255"/>
      <c r="BM247" s="255"/>
      <c r="BN247" s="255"/>
      <c r="BO247" s="255"/>
      <c r="BP247" s="255"/>
      <c r="BQ247" s="255"/>
      <c r="BR247" s="255"/>
      <c r="BS247" s="255"/>
      <c r="BT247" s="255"/>
      <c r="BU247" s="255"/>
      <c r="BV247" s="255"/>
      <c r="BW247" s="255"/>
      <c r="BX247" s="255"/>
      <c r="BY247" s="255"/>
      <c r="BZ247" s="255"/>
      <c r="CA247" s="255"/>
      <c r="CB247" s="255"/>
      <c r="CC247" s="255"/>
      <c r="CD247" s="255"/>
      <c r="CE247" s="255"/>
      <c r="CF247" s="255"/>
      <c r="CG247" s="255"/>
      <c r="CH247" s="255"/>
      <c r="CI247" s="255"/>
      <c r="CJ247" s="255"/>
      <c r="CK247" s="255"/>
      <c r="CL247" s="255"/>
      <c r="CM247" s="255"/>
      <c r="CN247" s="255"/>
      <c r="CO247" s="255"/>
      <c r="CP247" s="255"/>
      <c r="CQ247" s="255"/>
      <c r="CR247" s="255"/>
      <c r="CS247" s="255"/>
      <c r="CT247" s="255"/>
      <c r="CU247" s="255"/>
      <c r="CV247" s="255"/>
      <c r="CW247" s="255"/>
      <c r="CX247" s="255"/>
      <c r="CY247" s="255"/>
      <c r="CZ247" s="255"/>
      <c r="DA247" s="255"/>
      <c r="DB247" s="255"/>
      <c r="DC247" s="255"/>
      <c r="DD247" s="255"/>
      <c r="DE247" s="255"/>
      <c r="DF247" s="255"/>
      <c r="DG247" s="255"/>
      <c r="DH247" s="255"/>
      <c r="DI247" s="255"/>
      <c r="DJ247" s="255"/>
      <c r="DK247" s="255"/>
      <c r="DL247" s="255"/>
      <c r="DM247" s="255"/>
      <c r="DN247" s="255"/>
      <c r="DO247" s="255"/>
      <c r="DP247" s="255"/>
      <c r="DQ247" s="255"/>
      <c r="DR247" s="255"/>
      <c r="DS247" s="255"/>
      <c r="DT247" s="255"/>
      <c r="DU247" s="255"/>
      <c r="DV247" s="255"/>
      <c r="DW247" s="255"/>
      <c r="DX247" s="255"/>
      <c r="DY247" s="255"/>
      <c r="DZ247" s="255"/>
      <c r="EA247" s="255"/>
      <c r="EB247" s="255"/>
      <c r="EC247" s="255"/>
      <c r="ED247" s="255"/>
      <c r="EE247" s="255"/>
      <c r="EF247" s="255"/>
      <c r="EG247" s="255"/>
      <c r="EH247" s="255"/>
      <c r="EI247" s="255"/>
      <c r="EJ247" s="255"/>
      <c r="EK247" s="255"/>
      <c r="EL247" s="255"/>
      <c r="EM247" s="255"/>
      <c r="EN247" s="255"/>
      <c r="EO247" s="255"/>
      <c r="EP247" s="255"/>
      <c r="EQ247" s="255"/>
      <c r="ER247" s="255"/>
      <c r="ES247" s="255"/>
      <c r="ET247" s="255"/>
      <c r="EU247" s="255"/>
      <c r="EV247" s="255"/>
      <c r="EW247" s="255"/>
      <c r="EX247" s="255"/>
      <c r="EY247" s="255"/>
      <c r="EZ247" s="255"/>
      <c r="FA247" s="255"/>
      <c r="FB247" s="255"/>
      <c r="FC247" s="255"/>
      <c r="FD247" s="255"/>
      <c r="FE247" s="255"/>
      <c r="FF247" s="255"/>
      <c r="FG247" s="255"/>
      <c r="FH247" s="255"/>
      <c r="FI247" s="255"/>
      <c r="FJ247" s="255"/>
      <c r="FK247" s="255"/>
      <c r="FL247" s="255"/>
      <c r="FM247" s="255"/>
      <c r="FN247" s="255"/>
      <c r="FO247" s="255"/>
      <c r="FP247" s="255"/>
      <c r="FQ247" s="255"/>
      <c r="FR247" s="255"/>
      <c r="FS247" s="255"/>
      <c r="FT247" s="255"/>
      <c r="FU247" s="255"/>
      <c r="FV247" s="255"/>
      <c r="FW247" s="255"/>
      <c r="FX247" s="255"/>
      <c r="FY247" s="255"/>
      <c r="FZ247" s="255"/>
      <c r="GA247" s="255"/>
      <c r="GB247" s="255"/>
      <c r="GC247" s="255"/>
      <c r="GD247" s="255"/>
      <c r="GE247" s="255"/>
      <c r="GF247" s="255"/>
      <c r="GG247" s="255"/>
      <c r="GH247" s="255"/>
      <c r="GI247" s="255"/>
      <c r="GJ247" s="255"/>
      <c r="GK247" s="255"/>
      <c r="GL247" s="255"/>
      <c r="GM247" s="255"/>
      <c r="GN247" s="255"/>
      <c r="GO247" s="255"/>
      <c r="GP247" s="255"/>
      <c r="GQ247" s="255"/>
      <c r="GR247" s="255"/>
      <c r="GS247" s="255"/>
      <c r="GT247" s="255"/>
      <c r="GU247" s="255"/>
      <c r="GV247" s="255"/>
      <c r="GW247" s="255"/>
      <c r="GX247" s="255"/>
      <c r="GY247" s="255"/>
      <c r="GZ247" s="255"/>
      <c r="HA247" s="255"/>
      <c r="HB247" s="255"/>
      <c r="HC247" s="255"/>
      <c r="HD247" s="255"/>
      <c r="HE247" s="255"/>
      <c r="HF247" s="255"/>
      <c r="HG247" s="255"/>
      <c r="HH247" s="255"/>
      <c r="HI247" s="255"/>
      <c r="HJ247" s="255"/>
      <c r="HK247" s="255"/>
      <c r="HL247" s="255"/>
      <c r="HM247" s="255"/>
      <c r="HN247" s="255"/>
      <c r="HO247" s="255"/>
      <c r="HP247" s="255"/>
      <c r="HQ247" s="255"/>
      <c r="HR247" s="255"/>
      <c r="HS247" s="255"/>
      <c r="HT247" s="255"/>
      <c r="HU247" s="255"/>
      <c r="HV247" s="255"/>
      <c r="HW247" s="255"/>
      <c r="HX247" s="255"/>
      <c r="HY247" s="255"/>
      <c r="HZ247" s="255"/>
      <c r="IA247" s="255"/>
      <c r="IB247" s="255"/>
      <c r="IC247" s="255"/>
      <c r="ID247" s="255"/>
      <c r="IE247" s="255"/>
      <c r="IF247" s="255"/>
      <c r="IG247" s="255"/>
      <c r="IH247" s="255"/>
      <c r="II247" s="255"/>
      <c r="IJ247" s="255"/>
      <c r="IK247" s="255"/>
      <c r="IL247" s="255"/>
      <c r="IM247" s="255"/>
      <c r="IN247" s="255"/>
      <c r="IO247" s="255"/>
      <c r="IP247" s="255"/>
      <c r="IQ247" s="255"/>
      <c r="IR247" s="255"/>
      <c r="IS247" s="255"/>
      <c r="IT247" s="255"/>
      <c r="IU247" s="255"/>
      <c r="IV247" s="255"/>
    </row>
    <row r="248" spans="1:256" s="49" customFormat="1" ht="21">
      <c r="A248" s="270"/>
      <c r="B248" s="270" t="s">
        <v>1400</v>
      </c>
      <c r="C248" s="270"/>
      <c r="D248" s="270"/>
      <c r="E248" s="270"/>
      <c r="F248" s="1006"/>
      <c r="G248" s="1015"/>
      <c r="H248" s="1015"/>
      <c r="I248" s="1015"/>
      <c r="J248" s="1015"/>
      <c r="K248" s="1015"/>
      <c r="L248" s="1015"/>
      <c r="M248" s="1015"/>
      <c r="N248" s="1015"/>
      <c r="O248" s="1015"/>
      <c r="P248" s="1015"/>
      <c r="Q248" s="1015"/>
      <c r="R248" s="1015"/>
      <c r="S248" s="1015"/>
      <c r="T248" s="101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  <c r="AY248" s="255"/>
      <c r="AZ248" s="255"/>
      <c r="BA248" s="255"/>
      <c r="BB248" s="255"/>
      <c r="BC248" s="255"/>
      <c r="BD248" s="255"/>
      <c r="BE248" s="255"/>
      <c r="BF248" s="255"/>
      <c r="BG248" s="255"/>
      <c r="BH248" s="255"/>
      <c r="BI248" s="255"/>
      <c r="BJ248" s="255"/>
      <c r="BK248" s="255"/>
      <c r="BL248" s="255"/>
      <c r="BM248" s="255"/>
      <c r="BN248" s="255"/>
      <c r="BO248" s="255"/>
      <c r="BP248" s="255"/>
      <c r="BQ248" s="255"/>
      <c r="BR248" s="255"/>
      <c r="BS248" s="255"/>
      <c r="BT248" s="255"/>
      <c r="BU248" s="255"/>
      <c r="BV248" s="255"/>
      <c r="BW248" s="255"/>
      <c r="BX248" s="255"/>
      <c r="BY248" s="255"/>
      <c r="BZ248" s="255"/>
      <c r="CA248" s="255"/>
      <c r="CB248" s="255"/>
      <c r="CC248" s="255"/>
      <c r="CD248" s="255"/>
      <c r="CE248" s="255"/>
      <c r="CF248" s="255"/>
      <c r="CG248" s="255"/>
      <c r="CH248" s="255"/>
      <c r="CI248" s="255"/>
      <c r="CJ248" s="255"/>
      <c r="CK248" s="255"/>
      <c r="CL248" s="255"/>
      <c r="CM248" s="255"/>
      <c r="CN248" s="255"/>
      <c r="CO248" s="255"/>
      <c r="CP248" s="255"/>
      <c r="CQ248" s="255"/>
      <c r="CR248" s="255"/>
      <c r="CS248" s="255"/>
      <c r="CT248" s="255"/>
      <c r="CU248" s="255"/>
      <c r="CV248" s="255"/>
      <c r="CW248" s="255"/>
      <c r="CX248" s="255"/>
      <c r="CY248" s="255"/>
      <c r="CZ248" s="255"/>
      <c r="DA248" s="255"/>
      <c r="DB248" s="255"/>
      <c r="DC248" s="255"/>
      <c r="DD248" s="255"/>
      <c r="DE248" s="255"/>
      <c r="DF248" s="255"/>
      <c r="DG248" s="255"/>
      <c r="DH248" s="255"/>
      <c r="DI248" s="255"/>
      <c r="DJ248" s="255"/>
      <c r="DK248" s="255"/>
      <c r="DL248" s="255"/>
      <c r="DM248" s="255"/>
      <c r="DN248" s="255"/>
      <c r="DO248" s="255"/>
      <c r="DP248" s="255"/>
      <c r="DQ248" s="255"/>
      <c r="DR248" s="255"/>
      <c r="DS248" s="255"/>
      <c r="DT248" s="255"/>
      <c r="DU248" s="255"/>
      <c r="DV248" s="255"/>
      <c r="DW248" s="255"/>
      <c r="DX248" s="255"/>
      <c r="DY248" s="255"/>
      <c r="DZ248" s="255"/>
      <c r="EA248" s="255"/>
      <c r="EB248" s="255"/>
      <c r="EC248" s="255"/>
      <c r="ED248" s="255"/>
      <c r="EE248" s="255"/>
      <c r="EF248" s="255"/>
      <c r="EG248" s="255"/>
      <c r="EH248" s="255"/>
      <c r="EI248" s="255"/>
      <c r="EJ248" s="255"/>
      <c r="EK248" s="255"/>
      <c r="EL248" s="255"/>
      <c r="EM248" s="255"/>
      <c r="EN248" s="255"/>
      <c r="EO248" s="255"/>
      <c r="EP248" s="255"/>
      <c r="EQ248" s="255"/>
      <c r="ER248" s="255"/>
      <c r="ES248" s="255"/>
      <c r="ET248" s="255"/>
      <c r="EU248" s="255"/>
      <c r="EV248" s="255"/>
      <c r="EW248" s="255"/>
      <c r="EX248" s="255"/>
      <c r="EY248" s="255"/>
      <c r="EZ248" s="255"/>
      <c r="FA248" s="255"/>
      <c r="FB248" s="255"/>
      <c r="FC248" s="255"/>
      <c r="FD248" s="255"/>
      <c r="FE248" s="255"/>
      <c r="FF248" s="255"/>
      <c r="FG248" s="255"/>
      <c r="FH248" s="255"/>
      <c r="FI248" s="255"/>
      <c r="FJ248" s="255"/>
      <c r="FK248" s="255"/>
      <c r="FL248" s="255"/>
      <c r="FM248" s="255"/>
      <c r="FN248" s="255"/>
      <c r="FO248" s="255"/>
      <c r="FP248" s="255"/>
      <c r="FQ248" s="255"/>
      <c r="FR248" s="255"/>
      <c r="FS248" s="255"/>
      <c r="FT248" s="255"/>
      <c r="FU248" s="255"/>
      <c r="FV248" s="255"/>
      <c r="FW248" s="255"/>
      <c r="FX248" s="255"/>
      <c r="FY248" s="255"/>
      <c r="FZ248" s="255"/>
      <c r="GA248" s="255"/>
      <c r="GB248" s="255"/>
      <c r="GC248" s="255"/>
      <c r="GD248" s="255"/>
      <c r="GE248" s="255"/>
      <c r="GF248" s="255"/>
      <c r="GG248" s="255"/>
      <c r="GH248" s="255"/>
      <c r="GI248" s="255"/>
      <c r="GJ248" s="255"/>
      <c r="GK248" s="255"/>
      <c r="GL248" s="255"/>
      <c r="GM248" s="255"/>
      <c r="GN248" s="255"/>
      <c r="GO248" s="255"/>
      <c r="GP248" s="255"/>
      <c r="GQ248" s="255"/>
      <c r="GR248" s="255"/>
      <c r="GS248" s="255"/>
      <c r="GT248" s="255"/>
      <c r="GU248" s="255"/>
      <c r="GV248" s="255"/>
      <c r="GW248" s="255"/>
      <c r="GX248" s="255"/>
      <c r="GY248" s="255"/>
      <c r="GZ248" s="255"/>
      <c r="HA248" s="255"/>
      <c r="HB248" s="255"/>
      <c r="HC248" s="255"/>
      <c r="HD248" s="255"/>
      <c r="HE248" s="255"/>
      <c r="HF248" s="255"/>
      <c r="HG248" s="255"/>
      <c r="HH248" s="255"/>
      <c r="HI248" s="255"/>
      <c r="HJ248" s="255"/>
      <c r="HK248" s="255"/>
      <c r="HL248" s="255"/>
      <c r="HM248" s="255"/>
      <c r="HN248" s="255"/>
      <c r="HO248" s="255"/>
      <c r="HP248" s="255"/>
      <c r="HQ248" s="255"/>
      <c r="HR248" s="255"/>
      <c r="HS248" s="255"/>
      <c r="HT248" s="255"/>
      <c r="HU248" s="255"/>
      <c r="HV248" s="255"/>
      <c r="HW248" s="255"/>
      <c r="HX248" s="255"/>
      <c r="HY248" s="255"/>
      <c r="HZ248" s="255"/>
      <c r="IA248" s="255"/>
      <c r="IB248" s="255"/>
      <c r="IC248" s="255"/>
      <c r="ID248" s="255"/>
      <c r="IE248" s="255"/>
      <c r="IF248" s="255"/>
      <c r="IG248" s="255"/>
      <c r="IH248" s="255"/>
      <c r="II248" s="255"/>
      <c r="IJ248" s="255"/>
      <c r="IK248" s="255"/>
      <c r="IL248" s="255"/>
      <c r="IM248" s="255"/>
      <c r="IN248" s="255"/>
      <c r="IO248" s="255"/>
      <c r="IP248" s="255"/>
      <c r="IQ248" s="255"/>
      <c r="IR248" s="255"/>
      <c r="IS248" s="255"/>
      <c r="IT248" s="255"/>
      <c r="IU248" s="255"/>
      <c r="IV248" s="255"/>
    </row>
    <row r="249" spans="1:256" s="49" customFormat="1" ht="21">
      <c r="A249" s="270"/>
      <c r="B249" s="270" t="s">
        <v>1401</v>
      </c>
      <c r="C249" s="270"/>
      <c r="D249" s="270"/>
      <c r="E249" s="270"/>
      <c r="F249" s="1006"/>
      <c r="G249" s="1015"/>
      <c r="H249" s="1015"/>
      <c r="I249" s="1015"/>
      <c r="J249" s="1015"/>
      <c r="K249" s="1015"/>
      <c r="L249" s="1015"/>
      <c r="M249" s="1015"/>
      <c r="N249" s="1015"/>
      <c r="O249" s="1015"/>
      <c r="P249" s="1015"/>
      <c r="Q249" s="1015"/>
      <c r="R249" s="1015"/>
      <c r="S249" s="1015"/>
      <c r="T249" s="101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5"/>
      <c r="BI249" s="255"/>
      <c r="BJ249" s="255"/>
      <c r="BK249" s="255"/>
      <c r="BL249" s="255"/>
      <c r="BM249" s="255"/>
      <c r="BN249" s="255"/>
      <c r="BO249" s="255"/>
      <c r="BP249" s="255"/>
      <c r="BQ249" s="255"/>
      <c r="BR249" s="255"/>
      <c r="BS249" s="255"/>
      <c r="BT249" s="255"/>
      <c r="BU249" s="255"/>
      <c r="BV249" s="255"/>
      <c r="BW249" s="255"/>
      <c r="BX249" s="255"/>
      <c r="BY249" s="255"/>
      <c r="BZ249" s="255"/>
      <c r="CA249" s="255"/>
      <c r="CB249" s="255"/>
      <c r="CC249" s="255"/>
      <c r="CD249" s="255"/>
      <c r="CE249" s="255"/>
      <c r="CF249" s="255"/>
      <c r="CG249" s="255"/>
      <c r="CH249" s="255"/>
      <c r="CI249" s="255"/>
      <c r="CJ249" s="255"/>
      <c r="CK249" s="255"/>
      <c r="CL249" s="255"/>
      <c r="CM249" s="255"/>
      <c r="CN249" s="255"/>
      <c r="CO249" s="255"/>
      <c r="CP249" s="255"/>
      <c r="CQ249" s="255"/>
      <c r="CR249" s="255"/>
      <c r="CS249" s="255"/>
      <c r="CT249" s="255"/>
      <c r="CU249" s="255"/>
      <c r="CV249" s="255"/>
      <c r="CW249" s="255"/>
      <c r="CX249" s="255"/>
      <c r="CY249" s="255"/>
      <c r="CZ249" s="255"/>
      <c r="DA249" s="255"/>
      <c r="DB249" s="255"/>
      <c r="DC249" s="255"/>
      <c r="DD249" s="255"/>
      <c r="DE249" s="255"/>
      <c r="DF249" s="255"/>
      <c r="DG249" s="255"/>
      <c r="DH249" s="255"/>
      <c r="DI249" s="255"/>
      <c r="DJ249" s="255"/>
      <c r="DK249" s="255"/>
      <c r="DL249" s="255"/>
      <c r="DM249" s="255"/>
      <c r="DN249" s="255"/>
      <c r="DO249" s="255"/>
      <c r="DP249" s="255"/>
      <c r="DQ249" s="255"/>
      <c r="DR249" s="255"/>
      <c r="DS249" s="255"/>
      <c r="DT249" s="255"/>
      <c r="DU249" s="255"/>
      <c r="DV249" s="255"/>
      <c r="DW249" s="255"/>
      <c r="DX249" s="255"/>
      <c r="DY249" s="255"/>
      <c r="DZ249" s="255"/>
      <c r="EA249" s="255"/>
      <c r="EB249" s="255"/>
      <c r="EC249" s="255"/>
      <c r="ED249" s="255"/>
      <c r="EE249" s="255"/>
      <c r="EF249" s="255"/>
      <c r="EG249" s="255"/>
      <c r="EH249" s="255"/>
      <c r="EI249" s="255"/>
      <c r="EJ249" s="255"/>
      <c r="EK249" s="255"/>
      <c r="EL249" s="255"/>
      <c r="EM249" s="255"/>
      <c r="EN249" s="255"/>
      <c r="EO249" s="255"/>
      <c r="EP249" s="255"/>
      <c r="EQ249" s="255"/>
      <c r="ER249" s="255"/>
      <c r="ES249" s="255"/>
      <c r="ET249" s="255"/>
      <c r="EU249" s="255"/>
      <c r="EV249" s="255"/>
      <c r="EW249" s="255"/>
      <c r="EX249" s="255"/>
      <c r="EY249" s="255"/>
      <c r="EZ249" s="255"/>
      <c r="FA249" s="255"/>
      <c r="FB249" s="255"/>
      <c r="FC249" s="255"/>
      <c r="FD249" s="255"/>
      <c r="FE249" s="255"/>
      <c r="FF249" s="255"/>
      <c r="FG249" s="255"/>
      <c r="FH249" s="255"/>
      <c r="FI249" s="255"/>
      <c r="FJ249" s="255"/>
      <c r="FK249" s="255"/>
      <c r="FL249" s="255"/>
      <c r="FM249" s="255"/>
      <c r="FN249" s="255"/>
      <c r="FO249" s="255"/>
      <c r="FP249" s="255"/>
      <c r="FQ249" s="255"/>
      <c r="FR249" s="255"/>
      <c r="FS249" s="255"/>
      <c r="FT249" s="255"/>
      <c r="FU249" s="255"/>
      <c r="FV249" s="255"/>
      <c r="FW249" s="255"/>
      <c r="FX249" s="255"/>
      <c r="FY249" s="255"/>
      <c r="FZ249" s="255"/>
      <c r="GA249" s="255"/>
      <c r="GB249" s="255"/>
      <c r="GC249" s="255"/>
      <c r="GD249" s="255"/>
      <c r="GE249" s="255"/>
      <c r="GF249" s="255"/>
      <c r="GG249" s="255"/>
      <c r="GH249" s="255"/>
      <c r="GI249" s="255"/>
      <c r="GJ249" s="255"/>
      <c r="GK249" s="255"/>
      <c r="GL249" s="255"/>
      <c r="GM249" s="255"/>
      <c r="GN249" s="255"/>
      <c r="GO249" s="255"/>
      <c r="GP249" s="255"/>
      <c r="GQ249" s="255"/>
      <c r="GR249" s="255"/>
      <c r="GS249" s="255"/>
      <c r="GT249" s="255"/>
      <c r="GU249" s="255"/>
      <c r="GV249" s="255"/>
      <c r="GW249" s="255"/>
      <c r="GX249" s="255"/>
      <c r="GY249" s="255"/>
      <c r="GZ249" s="255"/>
      <c r="HA249" s="255"/>
      <c r="HB249" s="255"/>
      <c r="HC249" s="255"/>
      <c r="HD249" s="255"/>
      <c r="HE249" s="255"/>
      <c r="HF249" s="255"/>
      <c r="HG249" s="255"/>
      <c r="HH249" s="255"/>
      <c r="HI249" s="255"/>
      <c r="HJ249" s="255"/>
      <c r="HK249" s="255"/>
      <c r="HL249" s="255"/>
      <c r="HM249" s="255"/>
      <c r="HN249" s="255"/>
      <c r="HO249" s="255"/>
      <c r="HP249" s="255"/>
      <c r="HQ249" s="255"/>
      <c r="HR249" s="255"/>
      <c r="HS249" s="255"/>
      <c r="HT249" s="255"/>
      <c r="HU249" s="255"/>
      <c r="HV249" s="255"/>
      <c r="HW249" s="255"/>
      <c r="HX249" s="255"/>
      <c r="HY249" s="255"/>
      <c r="HZ249" s="255"/>
      <c r="IA249" s="255"/>
      <c r="IB249" s="255"/>
      <c r="IC249" s="255"/>
      <c r="ID249" s="255"/>
      <c r="IE249" s="255"/>
      <c r="IF249" s="255"/>
      <c r="IG249" s="255"/>
      <c r="IH249" s="255"/>
      <c r="II249" s="255"/>
      <c r="IJ249" s="255"/>
      <c r="IK249" s="255"/>
      <c r="IL249" s="255"/>
      <c r="IM249" s="255"/>
      <c r="IN249" s="255"/>
      <c r="IO249" s="255"/>
      <c r="IP249" s="255"/>
      <c r="IQ249" s="255"/>
      <c r="IR249" s="255"/>
      <c r="IS249" s="255"/>
      <c r="IT249" s="255"/>
      <c r="IU249" s="255"/>
      <c r="IV249" s="255"/>
    </row>
    <row r="250" spans="1:256" s="49" customFormat="1" ht="21">
      <c r="A250" s="270"/>
      <c r="B250" s="270" t="s">
        <v>1402</v>
      </c>
      <c r="C250" s="270"/>
      <c r="D250" s="270"/>
      <c r="E250" s="270"/>
      <c r="F250" s="1006"/>
      <c r="G250" s="1015"/>
      <c r="H250" s="1015"/>
      <c r="I250" s="1015"/>
      <c r="J250" s="1015"/>
      <c r="K250" s="1015"/>
      <c r="L250" s="1015"/>
      <c r="M250" s="1015"/>
      <c r="N250" s="1015"/>
      <c r="O250" s="1015"/>
      <c r="P250" s="1015"/>
      <c r="Q250" s="1015"/>
      <c r="R250" s="1015"/>
      <c r="S250" s="1015"/>
      <c r="T250" s="101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5"/>
      <c r="BI250" s="255"/>
      <c r="BJ250" s="255"/>
      <c r="BK250" s="255"/>
      <c r="BL250" s="255"/>
      <c r="BM250" s="255"/>
      <c r="BN250" s="255"/>
      <c r="BO250" s="255"/>
      <c r="BP250" s="255"/>
      <c r="BQ250" s="255"/>
      <c r="BR250" s="255"/>
      <c r="BS250" s="255"/>
      <c r="BT250" s="255"/>
      <c r="BU250" s="255"/>
      <c r="BV250" s="255"/>
      <c r="BW250" s="255"/>
      <c r="BX250" s="255"/>
      <c r="BY250" s="255"/>
      <c r="BZ250" s="255"/>
      <c r="CA250" s="255"/>
      <c r="CB250" s="255"/>
      <c r="CC250" s="255"/>
      <c r="CD250" s="255"/>
      <c r="CE250" s="255"/>
      <c r="CF250" s="255"/>
      <c r="CG250" s="255"/>
      <c r="CH250" s="255"/>
      <c r="CI250" s="255"/>
      <c r="CJ250" s="255"/>
      <c r="CK250" s="255"/>
      <c r="CL250" s="255"/>
      <c r="CM250" s="255"/>
      <c r="CN250" s="255"/>
      <c r="CO250" s="255"/>
      <c r="CP250" s="255"/>
      <c r="CQ250" s="255"/>
      <c r="CR250" s="255"/>
      <c r="CS250" s="255"/>
      <c r="CT250" s="255"/>
      <c r="CU250" s="255"/>
      <c r="CV250" s="255"/>
      <c r="CW250" s="255"/>
      <c r="CX250" s="255"/>
      <c r="CY250" s="255"/>
      <c r="CZ250" s="255"/>
      <c r="DA250" s="255"/>
      <c r="DB250" s="255"/>
      <c r="DC250" s="255"/>
      <c r="DD250" s="255"/>
      <c r="DE250" s="255"/>
      <c r="DF250" s="255"/>
      <c r="DG250" s="255"/>
      <c r="DH250" s="255"/>
      <c r="DI250" s="255"/>
      <c r="DJ250" s="255"/>
      <c r="DK250" s="255"/>
      <c r="DL250" s="255"/>
      <c r="DM250" s="255"/>
      <c r="DN250" s="255"/>
      <c r="DO250" s="255"/>
      <c r="DP250" s="255"/>
      <c r="DQ250" s="255"/>
      <c r="DR250" s="255"/>
      <c r="DS250" s="255"/>
      <c r="DT250" s="255"/>
      <c r="DU250" s="255"/>
      <c r="DV250" s="255"/>
      <c r="DW250" s="255"/>
      <c r="DX250" s="255"/>
      <c r="DY250" s="255"/>
      <c r="DZ250" s="255"/>
      <c r="EA250" s="255"/>
      <c r="EB250" s="255"/>
      <c r="EC250" s="255"/>
      <c r="ED250" s="255"/>
      <c r="EE250" s="255"/>
      <c r="EF250" s="255"/>
      <c r="EG250" s="255"/>
      <c r="EH250" s="255"/>
      <c r="EI250" s="255"/>
      <c r="EJ250" s="255"/>
      <c r="EK250" s="255"/>
      <c r="EL250" s="255"/>
      <c r="EM250" s="255"/>
      <c r="EN250" s="255"/>
      <c r="EO250" s="255"/>
      <c r="EP250" s="255"/>
      <c r="EQ250" s="255"/>
      <c r="ER250" s="255"/>
      <c r="ES250" s="255"/>
      <c r="ET250" s="255"/>
      <c r="EU250" s="255"/>
      <c r="EV250" s="255"/>
      <c r="EW250" s="255"/>
      <c r="EX250" s="255"/>
      <c r="EY250" s="255"/>
      <c r="EZ250" s="255"/>
      <c r="FA250" s="255"/>
      <c r="FB250" s="255"/>
      <c r="FC250" s="255"/>
      <c r="FD250" s="255"/>
      <c r="FE250" s="255"/>
      <c r="FF250" s="255"/>
      <c r="FG250" s="255"/>
      <c r="FH250" s="255"/>
      <c r="FI250" s="255"/>
      <c r="FJ250" s="255"/>
      <c r="FK250" s="255"/>
      <c r="FL250" s="255"/>
      <c r="FM250" s="255"/>
      <c r="FN250" s="255"/>
      <c r="FO250" s="255"/>
      <c r="FP250" s="255"/>
      <c r="FQ250" s="255"/>
      <c r="FR250" s="255"/>
      <c r="FS250" s="255"/>
      <c r="FT250" s="255"/>
      <c r="FU250" s="255"/>
      <c r="FV250" s="255"/>
      <c r="FW250" s="255"/>
      <c r="FX250" s="255"/>
      <c r="FY250" s="255"/>
      <c r="FZ250" s="255"/>
      <c r="GA250" s="255"/>
      <c r="GB250" s="255"/>
      <c r="GC250" s="255"/>
      <c r="GD250" s="255"/>
      <c r="GE250" s="255"/>
      <c r="GF250" s="255"/>
      <c r="GG250" s="255"/>
      <c r="GH250" s="255"/>
      <c r="GI250" s="255"/>
      <c r="GJ250" s="255"/>
      <c r="GK250" s="255"/>
      <c r="GL250" s="255"/>
      <c r="GM250" s="255"/>
      <c r="GN250" s="255"/>
      <c r="GO250" s="255"/>
      <c r="GP250" s="255"/>
      <c r="GQ250" s="255"/>
      <c r="GR250" s="255"/>
      <c r="GS250" s="255"/>
      <c r="GT250" s="255"/>
      <c r="GU250" s="255"/>
      <c r="GV250" s="255"/>
      <c r="GW250" s="255"/>
      <c r="GX250" s="255"/>
      <c r="GY250" s="255"/>
      <c r="GZ250" s="255"/>
      <c r="HA250" s="255"/>
      <c r="HB250" s="255"/>
      <c r="HC250" s="255"/>
      <c r="HD250" s="255"/>
      <c r="HE250" s="255"/>
      <c r="HF250" s="255"/>
      <c r="HG250" s="255"/>
      <c r="HH250" s="255"/>
      <c r="HI250" s="255"/>
      <c r="HJ250" s="255"/>
      <c r="HK250" s="255"/>
      <c r="HL250" s="255"/>
      <c r="HM250" s="255"/>
      <c r="HN250" s="255"/>
      <c r="HO250" s="255"/>
      <c r="HP250" s="255"/>
      <c r="HQ250" s="255"/>
      <c r="HR250" s="255"/>
      <c r="HS250" s="255"/>
      <c r="HT250" s="255"/>
      <c r="HU250" s="255"/>
      <c r="HV250" s="255"/>
      <c r="HW250" s="255"/>
      <c r="HX250" s="255"/>
      <c r="HY250" s="255"/>
      <c r="HZ250" s="255"/>
      <c r="IA250" s="255"/>
      <c r="IB250" s="255"/>
      <c r="IC250" s="255"/>
      <c r="ID250" s="255"/>
      <c r="IE250" s="255"/>
      <c r="IF250" s="255"/>
      <c r="IG250" s="255"/>
      <c r="IH250" s="255"/>
      <c r="II250" s="255"/>
      <c r="IJ250" s="255"/>
      <c r="IK250" s="255"/>
      <c r="IL250" s="255"/>
      <c r="IM250" s="255"/>
      <c r="IN250" s="255"/>
      <c r="IO250" s="255"/>
      <c r="IP250" s="255"/>
      <c r="IQ250" s="255"/>
      <c r="IR250" s="255"/>
      <c r="IS250" s="255"/>
      <c r="IT250" s="255"/>
      <c r="IU250" s="255"/>
      <c r="IV250" s="255"/>
    </row>
    <row r="251" spans="1:256" s="49" customFormat="1" ht="21">
      <c r="A251" s="270"/>
      <c r="B251" s="270" t="s">
        <v>1244</v>
      </c>
      <c r="C251" s="270"/>
      <c r="D251" s="270"/>
      <c r="E251" s="270"/>
      <c r="F251" s="1006"/>
      <c r="G251" s="1015"/>
      <c r="H251" s="1015"/>
      <c r="I251" s="1015"/>
      <c r="J251" s="1015"/>
      <c r="K251" s="1015"/>
      <c r="L251" s="1015"/>
      <c r="M251" s="1015"/>
      <c r="N251" s="1015"/>
      <c r="O251" s="1015"/>
      <c r="P251" s="1015"/>
      <c r="Q251" s="1015"/>
      <c r="R251" s="1015"/>
      <c r="S251" s="1015"/>
      <c r="T251" s="101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  <c r="BJ251" s="255"/>
      <c r="BK251" s="255"/>
      <c r="BL251" s="255"/>
      <c r="BM251" s="255"/>
      <c r="BN251" s="255"/>
      <c r="BO251" s="255"/>
      <c r="BP251" s="255"/>
      <c r="BQ251" s="255"/>
      <c r="BR251" s="255"/>
      <c r="BS251" s="255"/>
      <c r="BT251" s="255"/>
      <c r="BU251" s="255"/>
      <c r="BV251" s="255"/>
      <c r="BW251" s="255"/>
      <c r="BX251" s="255"/>
      <c r="BY251" s="255"/>
      <c r="BZ251" s="255"/>
      <c r="CA251" s="255"/>
      <c r="CB251" s="255"/>
      <c r="CC251" s="255"/>
      <c r="CD251" s="255"/>
      <c r="CE251" s="255"/>
      <c r="CF251" s="255"/>
      <c r="CG251" s="255"/>
      <c r="CH251" s="255"/>
      <c r="CI251" s="255"/>
      <c r="CJ251" s="255"/>
      <c r="CK251" s="255"/>
      <c r="CL251" s="255"/>
      <c r="CM251" s="255"/>
      <c r="CN251" s="255"/>
      <c r="CO251" s="255"/>
      <c r="CP251" s="255"/>
      <c r="CQ251" s="255"/>
      <c r="CR251" s="255"/>
      <c r="CS251" s="255"/>
      <c r="CT251" s="255"/>
      <c r="CU251" s="255"/>
      <c r="CV251" s="255"/>
      <c r="CW251" s="255"/>
      <c r="CX251" s="255"/>
      <c r="CY251" s="255"/>
      <c r="CZ251" s="255"/>
      <c r="DA251" s="255"/>
      <c r="DB251" s="255"/>
      <c r="DC251" s="255"/>
      <c r="DD251" s="255"/>
      <c r="DE251" s="255"/>
      <c r="DF251" s="255"/>
      <c r="DG251" s="255"/>
      <c r="DH251" s="255"/>
      <c r="DI251" s="255"/>
      <c r="DJ251" s="255"/>
      <c r="DK251" s="255"/>
      <c r="DL251" s="255"/>
      <c r="DM251" s="255"/>
      <c r="DN251" s="255"/>
      <c r="DO251" s="255"/>
      <c r="DP251" s="255"/>
      <c r="DQ251" s="255"/>
      <c r="DR251" s="255"/>
      <c r="DS251" s="255"/>
      <c r="DT251" s="255"/>
      <c r="DU251" s="255"/>
      <c r="DV251" s="255"/>
      <c r="DW251" s="255"/>
      <c r="DX251" s="255"/>
      <c r="DY251" s="255"/>
      <c r="DZ251" s="255"/>
      <c r="EA251" s="255"/>
      <c r="EB251" s="255"/>
      <c r="EC251" s="255"/>
      <c r="ED251" s="255"/>
      <c r="EE251" s="255"/>
      <c r="EF251" s="255"/>
      <c r="EG251" s="255"/>
      <c r="EH251" s="255"/>
      <c r="EI251" s="255"/>
      <c r="EJ251" s="255"/>
      <c r="EK251" s="255"/>
      <c r="EL251" s="255"/>
      <c r="EM251" s="255"/>
      <c r="EN251" s="255"/>
      <c r="EO251" s="255"/>
      <c r="EP251" s="255"/>
      <c r="EQ251" s="255"/>
      <c r="ER251" s="255"/>
      <c r="ES251" s="255"/>
      <c r="ET251" s="255"/>
      <c r="EU251" s="255"/>
      <c r="EV251" s="255"/>
      <c r="EW251" s="255"/>
      <c r="EX251" s="255"/>
      <c r="EY251" s="255"/>
      <c r="EZ251" s="255"/>
      <c r="FA251" s="255"/>
      <c r="FB251" s="255"/>
      <c r="FC251" s="255"/>
      <c r="FD251" s="255"/>
      <c r="FE251" s="255"/>
      <c r="FF251" s="255"/>
      <c r="FG251" s="255"/>
      <c r="FH251" s="255"/>
      <c r="FI251" s="255"/>
      <c r="FJ251" s="255"/>
      <c r="FK251" s="255"/>
      <c r="FL251" s="255"/>
      <c r="FM251" s="255"/>
      <c r="FN251" s="255"/>
      <c r="FO251" s="255"/>
      <c r="FP251" s="255"/>
      <c r="FQ251" s="255"/>
      <c r="FR251" s="255"/>
      <c r="FS251" s="255"/>
      <c r="FT251" s="255"/>
      <c r="FU251" s="255"/>
      <c r="FV251" s="255"/>
      <c r="FW251" s="255"/>
      <c r="FX251" s="255"/>
      <c r="FY251" s="255"/>
      <c r="FZ251" s="255"/>
      <c r="GA251" s="255"/>
      <c r="GB251" s="255"/>
      <c r="GC251" s="255"/>
      <c r="GD251" s="255"/>
      <c r="GE251" s="255"/>
      <c r="GF251" s="255"/>
      <c r="GG251" s="255"/>
      <c r="GH251" s="255"/>
      <c r="GI251" s="255"/>
      <c r="GJ251" s="255"/>
      <c r="GK251" s="255"/>
      <c r="GL251" s="255"/>
      <c r="GM251" s="255"/>
      <c r="GN251" s="255"/>
      <c r="GO251" s="255"/>
      <c r="GP251" s="255"/>
      <c r="GQ251" s="255"/>
      <c r="GR251" s="255"/>
      <c r="GS251" s="255"/>
      <c r="GT251" s="255"/>
      <c r="GU251" s="255"/>
      <c r="GV251" s="255"/>
      <c r="GW251" s="255"/>
      <c r="GX251" s="255"/>
      <c r="GY251" s="255"/>
      <c r="GZ251" s="255"/>
      <c r="HA251" s="255"/>
      <c r="HB251" s="255"/>
      <c r="HC251" s="255"/>
      <c r="HD251" s="255"/>
      <c r="HE251" s="255"/>
      <c r="HF251" s="255"/>
      <c r="HG251" s="255"/>
      <c r="HH251" s="255"/>
      <c r="HI251" s="255"/>
      <c r="HJ251" s="255"/>
      <c r="HK251" s="255"/>
      <c r="HL251" s="255"/>
      <c r="HM251" s="255"/>
      <c r="HN251" s="255"/>
      <c r="HO251" s="255"/>
      <c r="HP251" s="255"/>
      <c r="HQ251" s="255"/>
      <c r="HR251" s="255"/>
      <c r="HS251" s="255"/>
      <c r="HT251" s="255"/>
      <c r="HU251" s="255"/>
      <c r="HV251" s="255"/>
      <c r="HW251" s="255"/>
      <c r="HX251" s="255"/>
      <c r="HY251" s="255"/>
      <c r="HZ251" s="255"/>
      <c r="IA251" s="255"/>
      <c r="IB251" s="255"/>
      <c r="IC251" s="255"/>
      <c r="ID251" s="255"/>
      <c r="IE251" s="255"/>
      <c r="IF251" s="255"/>
      <c r="IG251" s="255"/>
      <c r="IH251" s="255"/>
      <c r="II251" s="255"/>
      <c r="IJ251" s="255"/>
      <c r="IK251" s="255"/>
      <c r="IL251" s="255"/>
      <c r="IM251" s="255"/>
      <c r="IN251" s="255"/>
      <c r="IO251" s="255"/>
      <c r="IP251" s="255"/>
      <c r="IQ251" s="255"/>
      <c r="IR251" s="255"/>
      <c r="IS251" s="255"/>
      <c r="IT251" s="255"/>
      <c r="IU251" s="255"/>
      <c r="IV251" s="255"/>
    </row>
    <row r="252" spans="1:256" s="49" customFormat="1" ht="21">
      <c r="A252" s="270"/>
      <c r="B252" s="270"/>
      <c r="C252" s="270"/>
      <c r="E252" s="232" t="s">
        <v>531</v>
      </c>
      <c r="F252" s="255"/>
      <c r="G252" s="1015"/>
      <c r="H252" s="1015"/>
      <c r="I252" s="1015"/>
      <c r="J252" s="1015"/>
      <c r="K252" s="1015"/>
      <c r="L252" s="1015"/>
      <c r="M252" s="1015"/>
      <c r="N252" s="1015"/>
      <c r="O252" s="1015"/>
      <c r="P252" s="1015"/>
      <c r="Q252" s="1015"/>
      <c r="R252" s="1015"/>
      <c r="S252" s="1015"/>
      <c r="T252" s="101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  <c r="AY252" s="255"/>
      <c r="AZ252" s="255"/>
      <c r="BA252" s="255"/>
      <c r="BB252" s="255"/>
      <c r="BC252" s="255"/>
      <c r="BD252" s="255"/>
      <c r="BE252" s="255"/>
      <c r="BF252" s="255"/>
      <c r="BG252" s="255"/>
      <c r="BH252" s="255"/>
      <c r="BI252" s="255"/>
      <c r="BJ252" s="255"/>
      <c r="BK252" s="255"/>
      <c r="BL252" s="255"/>
      <c r="BM252" s="255"/>
      <c r="BN252" s="255"/>
      <c r="BO252" s="255"/>
      <c r="BP252" s="255"/>
      <c r="BQ252" s="255"/>
      <c r="BR252" s="255"/>
      <c r="BS252" s="255"/>
      <c r="BT252" s="255"/>
      <c r="BU252" s="255"/>
      <c r="BV252" s="255"/>
      <c r="BW252" s="255"/>
      <c r="BX252" s="255"/>
      <c r="BY252" s="255"/>
      <c r="BZ252" s="255"/>
      <c r="CA252" s="255"/>
      <c r="CB252" s="255"/>
      <c r="CC252" s="255"/>
      <c r="CD252" s="255"/>
      <c r="CE252" s="255"/>
      <c r="CF252" s="255"/>
      <c r="CG252" s="255"/>
      <c r="CH252" s="255"/>
      <c r="CI252" s="255"/>
      <c r="CJ252" s="255"/>
      <c r="CK252" s="255"/>
      <c r="CL252" s="255"/>
      <c r="CM252" s="255"/>
      <c r="CN252" s="255"/>
      <c r="CO252" s="255"/>
      <c r="CP252" s="255"/>
      <c r="CQ252" s="255"/>
      <c r="CR252" s="255"/>
      <c r="CS252" s="255"/>
      <c r="CT252" s="255"/>
      <c r="CU252" s="255"/>
      <c r="CV252" s="255"/>
      <c r="CW252" s="255"/>
      <c r="CX252" s="255"/>
      <c r="CY252" s="255"/>
      <c r="CZ252" s="255"/>
      <c r="DA252" s="255"/>
      <c r="DB252" s="255"/>
      <c r="DC252" s="255"/>
      <c r="DD252" s="255"/>
      <c r="DE252" s="255"/>
      <c r="DF252" s="255"/>
      <c r="DG252" s="255"/>
      <c r="DH252" s="255"/>
      <c r="DI252" s="255"/>
      <c r="DJ252" s="255"/>
      <c r="DK252" s="255"/>
      <c r="DL252" s="255"/>
      <c r="DM252" s="255"/>
      <c r="DN252" s="255"/>
      <c r="DO252" s="255"/>
      <c r="DP252" s="255"/>
      <c r="DQ252" s="255"/>
      <c r="DR252" s="255"/>
      <c r="DS252" s="255"/>
      <c r="DT252" s="255"/>
      <c r="DU252" s="255"/>
      <c r="DV252" s="255"/>
      <c r="DW252" s="255"/>
      <c r="DX252" s="255"/>
      <c r="DY252" s="255"/>
      <c r="DZ252" s="255"/>
      <c r="EA252" s="255"/>
      <c r="EB252" s="255"/>
      <c r="EC252" s="255"/>
      <c r="ED252" s="255"/>
      <c r="EE252" s="255"/>
      <c r="EF252" s="255"/>
      <c r="EG252" s="255"/>
      <c r="EH252" s="255"/>
      <c r="EI252" s="255"/>
      <c r="EJ252" s="255"/>
      <c r="EK252" s="255"/>
      <c r="EL252" s="255"/>
      <c r="EM252" s="255"/>
      <c r="EN252" s="255"/>
      <c r="EO252" s="255"/>
      <c r="EP252" s="255"/>
      <c r="EQ252" s="255"/>
      <c r="ER252" s="255"/>
      <c r="ES252" s="255"/>
      <c r="ET252" s="255"/>
      <c r="EU252" s="255"/>
      <c r="EV252" s="255"/>
      <c r="EW252" s="255"/>
      <c r="EX252" s="255"/>
      <c r="EY252" s="255"/>
      <c r="EZ252" s="255"/>
      <c r="FA252" s="255"/>
      <c r="FB252" s="255"/>
      <c r="FC252" s="255"/>
      <c r="FD252" s="255"/>
      <c r="FE252" s="255"/>
      <c r="FF252" s="255"/>
      <c r="FG252" s="255"/>
      <c r="FH252" s="255"/>
      <c r="FI252" s="255"/>
      <c r="FJ252" s="255"/>
      <c r="FK252" s="255"/>
      <c r="FL252" s="255"/>
      <c r="FM252" s="255"/>
      <c r="FN252" s="255"/>
      <c r="FO252" s="255"/>
      <c r="FP252" s="255"/>
      <c r="FQ252" s="255"/>
      <c r="FR252" s="255"/>
      <c r="FS252" s="255"/>
      <c r="FT252" s="255"/>
      <c r="FU252" s="255"/>
      <c r="FV252" s="255"/>
      <c r="FW252" s="255"/>
      <c r="FX252" s="255"/>
      <c r="FY252" s="255"/>
      <c r="FZ252" s="255"/>
      <c r="GA252" s="255"/>
      <c r="GB252" s="255"/>
      <c r="GC252" s="255"/>
      <c r="GD252" s="255"/>
      <c r="GE252" s="255"/>
      <c r="GF252" s="255"/>
      <c r="GG252" s="255"/>
      <c r="GH252" s="255"/>
      <c r="GI252" s="255"/>
      <c r="GJ252" s="255"/>
      <c r="GK252" s="255"/>
      <c r="GL252" s="255"/>
      <c r="GM252" s="255"/>
      <c r="GN252" s="255"/>
      <c r="GO252" s="255"/>
      <c r="GP252" s="255"/>
      <c r="GQ252" s="255"/>
      <c r="GR252" s="255"/>
      <c r="GS252" s="255"/>
      <c r="GT252" s="255"/>
      <c r="GU252" s="255"/>
      <c r="GV252" s="255"/>
      <c r="GW252" s="255"/>
      <c r="GX252" s="255"/>
      <c r="GY252" s="255"/>
      <c r="GZ252" s="255"/>
      <c r="HA252" s="255"/>
      <c r="HB252" s="255"/>
      <c r="HC252" s="255"/>
      <c r="HD252" s="255"/>
      <c r="HE252" s="255"/>
      <c r="HF252" s="255"/>
      <c r="HG252" s="255"/>
      <c r="HH252" s="255"/>
      <c r="HI252" s="255"/>
      <c r="HJ252" s="255"/>
      <c r="HK252" s="255"/>
      <c r="HL252" s="255"/>
      <c r="HM252" s="255"/>
      <c r="HN252" s="255"/>
      <c r="HO252" s="255"/>
      <c r="HP252" s="255"/>
      <c r="HQ252" s="255"/>
      <c r="HR252" s="255"/>
      <c r="HS252" s="255"/>
      <c r="HT252" s="255"/>
      <c r="HU252" s="255"/>
      <c r="HV252" s="255"/>
      <c r="HW252" s="255"/>
      <c r="HX252" s="255"/>
      <c r="HY252" s="255"/>
      <c r="HZ252" s="255"/>
      <c r="IA252" s="255"/>
      <c r="IB252" s="255"/>
      <c r="IC252" s="255"/>
      <c r="ID252" s="255"/>
      <c r="IE252" s="255"/>
      <c r="IF252" s="255"/>
      <c r="IG252" s="255"/>
      <c r="IH252" s="255"/>
      <c r="II252" s="255"/>
      <c r="IJ252" s="255"/>
      <c r="IK252" s="255"/>
      <c r="IL252" s="255"/>
      <c r="IM252" s="255"/>
      <c r="IN252" s="255"/>
      <c r="IO252" s="255"/>
      <c r="IP252" s="255"/>
      <c r="IQ252" s="255"/>
      <c r="IR252" s="255"/>
      <c r="IS252" s="255"/>
      <c r="IT252" s="255"/>
      <c r="IU252" s="255"/>
      <c r="IV252" s="255"/>
    </row>
    <row r="253" spans="1:256" s="63" customFormat="1" ht="21.75" customHeight="1">
      <c r="A253" s="270"/>
      <c r="B253" s="270"/>
      <c r="C253" s="270"/>
      <c r="E253" s="4" t="s">
        <v>1403</v>
      </c>
      <c r="F253" s="1006"/>
      <c r="G253" s="1015"/>
      <c r="H253" s="1015"/>
      <c r="I253" s="1015"/>
      <c r="J253" s="1015"/>
      <c r="K253" s="1015"/>
      <c r="L253" s="1015"/>
      <c r="M253" s="1015"/>
      <c r="N253" s="1015"/>
      <c r="O253" s="1015"/>
      <c r="P253" s="1015"/>
      <c r="Q253" s="1015"/>
      <c r="R253" s="1015"/>
      <c r="S253" s="1015"/>
      <c r="T253" s="101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55"/>
      <c r="BM253" s="255"/>
      <c r="BN253" s="255"/>
      <c r="BO253" s="255"/>
      <c r="BP253" s="255"/>
      <c r="BQ253" s="255"/>
      <c r="BR253" s="255"/>
      <c r="BS253" s="255"/>
      <c r="BT253" s="255"/>
      <c r="BU253" s="255"/>
      <c r="BV253" s="255"/>
      <c r="BW253" s="255"/>
      <c r="BX253" s="255"/>
      <c r="BY253" s="255"/>
      <c r="BZ253" s="255"/>
      <c r="CA253" s="255"/>
      <c r="CB253" s="255"/>
      <c r="CC253" s="255"/>
      <c r="CD253" s="255"/>
      <c r="CE253" s="255"/>
      <c r="CF253" s="255"/>
      <c r="CG253" s="255"/>
      <c r="CH253" s="255"/>
      <c r="CI253" s="255"/>
      <c r="CJ253" s="255"/>
      <c r="CK253" s="255"/>
      <c r="CL253" s="255"/>
      <c r="CM253" s="255"/>
      <c r="CN253" s="255"/>
      <c r="CO253" s="255"/>
      <c r="CP253" s="255"/>
      <c r="CQ253" s="255"/>
      <c r="CR253" s="255"/>
      <c r="CS253" s="255"/>
      <c r="CT253" s="255"/>
      <c r="CU253" s="255"/>
      <c r="CV253" s="255"/>
      <c r="CW253" s="255"/>
      <c r="CX253" s="255"/>
      <c r="CY253" s="255"/>
      <c r="CZ253" s="255"/>
      <c r="DA253" s="255"/>
      <c r="DB253" s="255"/>
      <c r="DC253" s="255"/>
      <c r="DD253" s="255"/>
      <c r="DE253" s="255"/>
      <c r="DF253" s="255"/>
      <c r="DG253" s="255"/>
      <c r="DH253" s="255"/>
      <c r="DI253" s="255"/>
      <c r="DJ253" s="255"/>
      <c r="DK253" s="255"/>
      <c r="DL253" s="255"/>
      <c r="DM253" s="255"/>
      <c r="DN253" s="255"/>
      <c r="DO253" s="255"/>
      <c r="DP253" s="255"/>
      <c r="DQ253" s="255"/>
      <c r="DR253" s="255"/>
      <c r="DS253" s="255"/>
      <c r="DT253" s="255"/>
      <c r="DU253" s="255"/>
      <c r="DV253" s="255"/>
      <c r="DW253" s="255"/>
      <c r="DX253" s="255"/>
      <c r="DY253" s="255"/>
      <c r="DZ253" s="255"/>
      <c r="EA253" s="255"/>
      <c r="EB253" s="255"/>
      <c r="EC253" s="255"/>
      <c r="ED253" s="255"/>
      <c r="EE253" s="255"/>
      <c r="EF253" s="255"/>
      <c r="EG253" s="255"/>
      <c r="EH253" s="255"/>
      <c r="EI253" s="255"/>
      <c r="EJ253" s="255"/>
      <c r="EK253" s="255"/>
      <c r="EL253" s="255"/>
      <c r="EM253" s="255"/>
      <c r="EN253" s="255"/>
      <c r="EO253" s="255"/>
      <c r="EP253" s="255"/>
      <c r="EQ253" s="255"/>
      <c r="ER253" s="255"/>
      <c r="ES253" s="255"/>
      <c r="ET253" s="255"/>
      <c r="EU253" s="255"/>
      <c r="EV253" s="255"/>
      <c r="EW253" s="255"/>
      <c r="EX253" s="255"/>
      <c r="EY253" s="255"/>
      <c r="EZ253" s="255"/>
      <c r="FA253" s="255"/>
      <c r="FB253" s="255"/>
      <c r="FC253" s="255"/>
      <c r="FD253" s="255"/>
      <c r="FE253" s="255"/>
      <c r="FF253" s="255"/>
      <c r="FG253" s="255"/>
      <c r="FH253" s="255"/>
      <c r="FI253" s="255"/>
      <c r="FJ253" s="255"/>
      <c r="FK253" s="255"/>
      <c r="FL253" s="255"/>
      <c r="FM253" s="255"/>
      <c r="FN253" s="255"/>
      <c r="FO253" s="255"/>
      <c r="FP253" s="255"/>
      <c r="FQ253" s="255"/>
      <c r="FR253" s="255"/>
      <c r="FS253" s="255"/>
      <c r="FT253" s="255"/>
      <c r="FU253" s="255"/>
      <c r="FV253" s="255"/>
      <c r="FW253" s="255"/>
      <c r="FX253" s="255"/>
      <c r="FY253" s="255"/>
      <c r="FZ253" s="255"/>
      <c r="GA253" s="255"/>
      <c r="GB253" s="255"/>
      <c r="GC253" s="255"/>
      <c r="GD253" s="255"/>
      <c r="GE253" s="255"/>
      <c r="GF253" s="255"/>
      <c r="GG253" s="255"/>
      <c r="GH253" s="255"/>
      <c r="GI253" s="255"/>
      <c r="GJ253" s="255"/>
      <c r="GK253" s="255"/>
      <c r="GL253" s="255"/>
      <c r="GM253" s="255"/>
      <c r="GN253" s="255"/>
      <c r="GO253" s="255"/>
      <c r="GP253" s="255"/>
      <c r="GQ253" s="255"/>
      <c r="GR253" s="255"/>
      <c r="GS253" s="255"/>
      <c r="GT253" s="255"/>
      <c r="GU253" s="255"/>
      <c r="GV253" s="255"/>
      <c r="GW253" s="255"/>
      <c r="GX253" s="255"/>
      <c r="GY253" s="255"/>
      <c r="GZ253" s="255"/>
      <c r="HA253" s="255"/>
      <c r="HB253" s="255"/>
      <c r="HC253" s="255"/>
      <c r="HD253" s="255"/>
      <c r="HE253" s="255"/>
      <c r="HF253" s="255"/>
      <c r="HG253" s="255"/>
      <c r="HH253" s="255"/>
      <c r="HI253" s="255"/>
      <c r="HJ253" s="255"/>
      <c r="HK253" s="255"/>
      <c r="HL253" s="255"/>
      <c r="HM253" s="255"/>
      <c r="HN253" s="255"/>
      <c r="HO253" s="255"/>
      <c r="HP253" s="255"/>
      <c r="HQ253" s="255"/>
      <c r="HR253" s="255"/>
      <c r="HS253" s="255"/>
      <c r="HT253" s="255"/>
      <c r="HU253" s="255"/>
      <c r="HV253" s="255"/>
      <c r="HW253" s="255"/>
      <c r="HX253" s="255"/>
      <c r="HY253" s="255"/>
      <c r="HZ253" s="255"/>
      <c r="IA253" s="255"/>
      <c r="IB253" s="255"/>
      <c r="IC253" s="255"/>
      <c r="ID253" s="255"/>
      <c r="IE253" s="255"/>
      <c r="IF253" s="255"/>
      <c r="IG253" s="255"/>
      <c r="IH253" s="255"/>
      <c r="II253" s="255"/>
      <c r="IJ253" s="255"/>
      <c r="IK253" s="255"/>
      <c r="IL253" s="255"/>
      <c r="IM253" s="255"/>
      <c r="IN253" s="255"/>
      <c r="IO253" s="255"/>
      <c r="IP253" s="255"/>
      <c r="IQ253" s="255"/>
      <c r="IR253" s="255"/>
      <c r="IS253" s="255"/>
      <c r="IT253" s="255"/>
      <c r="IU253" s="255"/>
      <c r="IV253" s="255"/>
    </row>
    <row r="254" spans="1:256" s="63" customFormat="1" ht="21.75" customHeight="1">
      <c r="A254" s="270"/>
      <c r="B254" s="270" t="s">
        <v>1245</v>
      </c>
      <c r="C254" s="270"/>
      <c r="D254" s="270"/>
      <c r="E254" s="270"/>
      <c r="F254" s="1006"/>
      <c r="G254" s="1015"/>
      <c r="H254" s="1015"/>
      <c r="I254" s="1015"/>
      <c r="J254" s="1015"/>
      <c r="K254" s="1015"/>
      <c r="L254" s="1015"/>
      <c r="M254" s="1015"/>
      <c r="N254" s="1015"/>
      <c r="O254" s="1015"/>
      <c r="P254" s="1015"/>
      <c r="Q254" s="1015"/>
      <c r="R254" s="1015"/>
      <c r="S254" s="1015"/>
      <c r="T254" s="101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  <c r="BJ254" s="255"/>
      <c r="BK254" s="255"/>
      <c r="BL254" s="255"/>
      <c r="BM254" s="255"/>
      <c r="BN254" s="255"/>
      <c r="BO254" s="255"/>
      <c r="BP254" s="255"/>
      <c r="BQ254" s="255"/>
      <c r="BR254" s="255"/>
      <c r="BS254" s="255"/>
      <c r="BT254" s="255"/>
      <c r="BU254" s="255"/>
      <c r="BV254" s="255"/>
      <c r="BW254" s="255"/>
      <c r="BX254" s="255"/>
      <c r="BY254" s="255"/>
      <c r="BZ254" s="255"/>
      <c r="CA254" s="255"/>
      <c r="CB254" s="255"/>
      <c r="CC254" s="255"/>
      <c r="CD254" s="255"/>
      <c r="CE254" s="255"/>
      <c r="CF254" s="255"/>
      <c r="CG254" s="255"/>
      <c r="CH254" s="255"/>
      <c r="CI254" s="255"/>
      <c r="CJ254" s="255"/>
      <c r="CK254" s="255"/>
      <c r="CL254" s="255"/>
      <c r="CM254" s="255"/>
      <c r="CN254" s="255"/>
      <c r="CO254" s="255"/>
      <c r="CP254" s="255"/>
      <c r="CQ254" s="255"/>
      <c r="CR254" s="255"/>
      <c r="CS254" s="255"/>
      <c r="CT254" s="255"/>
      <c r="CU254" s="255"/>
      <c r="CV254" s="255"/>
      <c r="CW254" s="255"/>
      <c r="CX254" s="255"/>
      <c r="CY254" s="255"/>
      <c r="CZ254" s="255"/>
      <c r="DA254" s="255"/>
      <c r="DB254" s="255"/>
      <c r="DC254" s="255"/>
      <c r="DD254" s="255"/>
      <c r="DE254" s="255"/>
      <c r="DF254" s="255"/>
      <c r="DG254" s="255"/>
      <c r="DH254" s="255"/>
      <c r="DI254" s="255"/>
      <c r="DJ254" s="255"/>
      <c r="DK254" s="255"/>
      <c r="DL254" s="255"/>
      <c r="DM254" s="255"/>
      <c r="DN254" s="255"/>
      <c r="DO254" s="255"/>
      <c r="DP254" s="255"/>
      <c r="DQ254" s="255"/>
      <c r="DR254" s="255"/>
      <c r="DS254" s="255"/>
      <c r="DT254" s="255"/>
      <c r="DU254" s="255"/>
      <c r="DV254" s="255"/>
      <c r="DW254" s="255"/>
      <c r="DX254" s="255"/>
      <c r="DY254" s="255"/>
      <c r="DZ254" s="255"/>
      <c r="EA254" s="255"/>
      <c r="EB254" s="255"/>
      <c r="EC254" s="255"/>
      <c r="ED254" s="255"/>
      <c r="EE254" s="255"/>
      <c r="EF254" s="255"/>
      <c r="EG254" s="255"/>
      <c r="EH254" s="255"/>
      <c r="EI254" s="255"/>
      <c r="EJ254" s="255"/>
      <c r="EK254" s="255"/>
      <c r="EL254" s="255"/>
      <c r="EM254" s="255"/>
      <c r="EN254" s="255"/>
      <c r="EO254" s="255"/>
      <c r="EP254" s="255"/>
      <c r="EQ254" s="255"/>
      <c r="ER254" s="255"/>
      <c r="ES254" s="255"/>
      <c r="ET254" s="255"/>
      <c r="EU254" s="255"/>
      <c r="EV254" s="255"/>
      <c r="EW254" s="255"/>
      <c r="EX254" s="255"/>
      <c r="EY254" s="255"/>
      <c r="EZ254" s="255"/>
      <c r="FA254" s="255"/>
      <c r="FB254" s="255"/>
      <c r="FC254" s="255"/>
      <c r="FD254" s="255"/>
      <c r="FE254" s="255"/>
      <c r="FF254" s="255"/>
      <c r="FG254" s="255"/>
      <c r="FH254" s="255"/>
      <c r="FI254" s="255"/>
      <c r="FJ254" s="255"/>
      <c r="FK254" s="255"/>
      <c r="FL254" s="255"/>
      <c r="FM254" s="255"/>
      <c r="FN254" s="255"/>
      <c r="FO254" s="255"/>
      <c r="FP254" s="255"/>
      <c r="FQ254" s="255"/>
      <c r="FR254" s="255"/>
      <c r="FS254" s="255"/>
      <c r="FT254" s="255"/>
      <c r="FU254" s="255"/>
      <c r="FV254" s="255"/>
      <c r="FW254" s="255"/>
      <c r="FX254" s="255"/>
      <c r="FY254" s="255"/>
      <c r="FZ254" s="255"/>
      <c r="GA254" s="255"/>
      <c r="GB254" s="255"/>
      <c r="GC254" s="255"/>
      <c r="GD254" s="255"/>
      <c r="GE254" s="255"/>
      <c r="GF254" s="255"/>
      <c r="GG254" s="255"/>
      <c r="GH254" s="255"/>
      <c r="GI254" s="255"/>
      <c r="GJ254" s="255"/>
      <c r="GK254" s="255"/>
      <c r="GL254" s="255"/>
      <c r="GM254" s="255"/>
      <c r="GN254" s="255"/>
      <c r="GO254" s="255"/>
      <c r="GP254" s="255"/>
      <c r="GQ254" s="255"/>
      <c r="GR254" s="255"/>
      <c r="GS254" s="255"/>
      <c r="GT254" s="255"/>
      <c r="GU254" s="255"/>
      <c r="GV254" s="255"/>
      <c r="GW254" s="255"/>
      <c r="GX254" s="255"/>
      <c r="GY254" s="255"/>
      <c r="GZ254" s="255"/>
      <c r="HA254" s="255"/>
      <c r="HB254" s="255"/>
      <c r="HC254" s="255"/>
      <c r="HD254" s="255"/>
      <c r="HE254" s="255"/>
      <c r="HF254" s="255"/>
      <c r="HG254" s="255"/>
      <c r="HH254" s="255"/>
      <c r="HI254" s="255"/>
      <c r="HJ254" s="255"/>
      <c r="HK254" s="255"/>
      <c r="HL254" s="255"/>
      <c r="HM254" s="255"/>
      <c r="HN254" s="255"/>
      <c r="HO254" s="255"/>
      <c r="HP254" s="255"/>
      <c r="HQ254" s="255"/>
      <c r="HR254" s="255"/>
      <c r="HS254" s="255"/>
      <c r="HT254" s="255"/>
      <c r="HU254" s="255"/>
      <c r="HV254" s="255"/>
      <c r="HW254" s="255"/>
      <c r="HX254" s="255"/>
      <c r="HY254" s="255"/>
      <c r="HZ254" s="255"/>
      <c r="IA254" s="255"/>
      <c r="IB254" s="255"/>
      <c r="IC254" s="255"/>
      <c r="ID254" s="255"/>
      <c r="IE254" s="255"/>
      <c r="IF254" s="255"/>
      <c r="IG254" s="255"/>
      <c r="IH254" s="255"/>
      <c r="II254" s="255"/>
      <c r="IJ254" s="255"/>
      <c r="IK254" s="255"/>
      <c r="IL254" s="255"/>
      <c r="IM254" s="255"/>
      <c r="IN254" s="255"/>
      <c r="IO254" s="255"/>
      <c r="IP254" s="255"/>
      <c r="IQ254" s="255"/>
      <c r="IR254" s="255"/>
      <c r="IS254" s="255"/>
      <c r="IT254" s="255"/>
      <c r="IU254" s="255"/>
      <c r="IV254" s="255"/>
    </row>
    <row r="255" spans="1:256" ht="21">
      <c r="A255" s="270"/>
      <c r="B255" s="270"/>
      <c r="C255" s="270"/>
      <c r="E255" s="232" t="s">
        <v>1325</v>
      </c>
      <c r="F255" s="255"/>
      <c r="G255" s="1015"/>
      <c r="H255" s="1015"/>
      <c r="I255" s="1015"/>
      <c r="J255" s="1015"/>
      <c r="K255" s="1015"/>
      <c r="L255" s="1015"/>
      <c r="M255" s="1015"/>
      <c r="N255" s="1015"/>
      <c r="O255" s="1015"/>
      <c r="P255" s="1015"/>
      <c r="Q255" s="1015"/>
      <c r="R255" s="1015"/>
      <c r="S255" s="1015"/>
      <c r="T255" s="101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  <c r="AY255" s="255"/>
      <c r="AZ255" s="255"/>
      <c r="BA255" s="255"/>
      <c r="BB255" s="255"/>
      <c r="BC255" s="255"/>
      <c r="BD255" s="255"/>
      <c r="BE255" s="255"/>
      <c r="BF255" s="255"/>
      <c r="BG255" s="255"/>
      <c r="BH255" s="255"/>
      <c r="BI255" s="255"/>
      <c r="BJ255" s="255"/>
      <c r="BK255" s="255"/>
      <c r="BL255" s="255"/>
      <c r="BM255" s="255"/>
      <c r="BN255" s="255"/>
      <c r="BO255" s="255"/>
      <c r="BP255" s="255"/>
      <c r="BQ255" s="255"/>
      <c r="BR255" s="255"/>
      <c r="BS255" s="255"/>
      <c r="BT255" s="255"/>
      <c r="BU255" s="255"/>
      <c r="BV255" s="255"/>
      <c r="BW255" s="255"/>
      <c r="BX255" s="255"/>
      <c r="BY255" s="255"/>
      <c r="BZ255" s="255"/>
      <c r="CA255" s="255"/>
      <c r="CB255" s="255"/>
      <c r="CC255" s="255"/>
      <c r="CD255" s="255"/>
      <c r="CE255" s="255"/>
      <c r="CF255" s="255"/>
      <c r="CG255" s="255"/>
      <c r="CH255" s="255"/>
      <c r="CI255" s="255"/>
      <c r="CJ255" s="255"/>
      <c r="CK255" s="255"/>
      <c r="CL255" s="255"/>
      <c r="CM255" s="255"/>
      <c r="CN255" s="255"/>
      <c r="CO255" s="255"/>
      <c r="CP255" s="255"/>
      <c r="CQ255" s="255"/>
      <c r="CR255" s="255"/>
      <c r="CS255" s="255"/>
      <c r="CT255" s="255"/>
      <c r="CU255" s="255"/>
      <c r="CV255" s="255"/>
      <c r="CW255" s="255"/>
      <c r="CX255" s="255"/>
      <c r="CY255" s="255"/>
      <c r="CZ255" s="255"/>
      <c r="DA255" s="255"/>
      <c r="DB255" s="255"/>
      <c r="DC255" s="255"/>
      <c r="DD255" s="255"/>
      <c r="DE255" s="255"/>
      <c r="DF255" s="255"/>
      <c r="DG255" s="255"/>
      <c r="DH255" s="255"/>
      <c r="DI255" s="255"/>
      <c r="DJ255" s="255"/>
      <c r="DK255" s="255"/>
      <c r="DL255" s="255"/>
      <c r="DM255" s="255"/>
      <c r="DN255" s="255"/>
      <c r="DO255" s="255"/>
      <c r="DP255" s="255"/>
      <c r="DQ255" s="255"/>
      <c r="DR255" s="255"/>
      <c r="DS255" s="255"/>
      <c r="DT255" s="255"/>
      <c r="DU255" s="255"/>
      <c r="DV255" s="255"/>
      <c r="DW255" s="255"/>
      <c r="DX255" s="255"/>
      <c r="DY255" s="255"/>
      <c r="DZ255" s="255"/>
      <c r="EA255" s="255"/>
      <c r="EB255" s="255"/>
      <c r="EC255" s="255"/>
      <c r="ED255" s="255"/>
      <c r="EE255" s="255"/>
      <c r="EF255" s="255"/>
      <c r="EG255" s="255"/>
      <c r="EH255" s="255"/>
      <c r="EI255" s="255"/>
      <c r="EJ255" s="255"/>
      <c r="EK255" s="255"/>
      <c r="EL255" s="255"/>
      <c r="EM255" s="255"/>
      <c r="EN255" s="255"/>
      <c r="EO255" s="255"/>
      <c r="EP255" s="255"/>
      <c r="EQ255" s="255"/>
      <c r="ER255" s="255"/>
      <c r="ES255" s="255"/>
      <c r="ET255" s="255"/>
      <c r="EU255" s="255"/>
      <c r="EV255" s="255"/>
      <c r="EW255" s="255"/>
      <c r="EX255" s="255"/>
      <c r="EY255" s="255"/>
      <c r="EZ255" s="255"/>
      <c r="FA255" s="255"/>
      <c r="FB255" s="255"/>
      <c r="FC255" s="255"/>
      <c r="FD255" s="255"/>
      <c r="FE255" s="255"/>
      <c r="FF255" s="255"/>
      <c r="FG255" s="255"/>
      <c r="FH255" s="255"/>
      <c r="FI255" s="255"/>
      <c r="FJ255" s="255"/>
      <c r="FK255" s="255"/>
      <c r="FL255" s="255"/>
      <c r="FM255" s="255"/>
      <c r="FN255" s="255"/>
      <c r="FO255" s="255"/>
      <c r="FP255" s="255"/>
      <c r="FQ255" s="255"/>
      <c r="FR255" s="255"/>
      <c r="FS255" s="255"/>
      <c r="FT255" s="255"/>
      <c r="FU255" s="255"/>
      <c r="FV255" s="255"/>
      <c r="FW255" s="255"/>
      <c r="FX255" s="255"/>
      <c r="FY255" s="255"/>
      <c r="FZ255" s="255"/>
      <c r="GA255" s="255"/>
      <c r="GB255" s="255"/>
      <c r="GC255" s="255"/>
      <c r="GD255" s="255"/>
      <c r="GE255" s="255"/>
      <c r="GF255" s="255"/>
      <c r="GG255" s="255"/>
      <c r="GH255" s="255"/>
      <c r="GI255" s="255"/>
      <c r="GJ255" s="255"/>
      <c r="GK255" s="255"/>
      <c r="GL255" s="255"/>
      <c r="GM255" s="255"/>
      <c r="GN255" s="255"/>
      <c r="GO255" s="255"/>
      <c r="GP255" s="255"/>
      <c r="GQ255" s="255"/>
      <c r="GR255" s="255"/>
      <c r="GS255" s="255"/>
      <c r="GT255" s="255"/>
      <c r="GU255" s="255"/>
      <c r="GV255" s="255"/>
      <c r="GW255" s="255"/>
      <c r="GX255" s="255"/>
      <c r="GY255" s="255"/>
      <c r="GZ255" s="255"/>
      <c r="HA255" s="255"/>
      <c r="HB255" s="255"/>
      <c r="HC255" s="255"/>
      <c r="HD255" s="255"/>
      <c r="HE255" s="255"/>
      <c r="HF255" s="255"/>
      <c r="HG255" s="255"/>
      <c r="HH255" s="255"/>
      <c r="HI255" s="255"/>
      <c r="HJ255" s="255"/>
      <c r="HK255" s="255"/>
      <c r="HL255" s="255"/>
      <c r="HM255" s="255"/>
      <c r="HN255" s="255"/>
      <c r="HO255" s="255"/>
      <c r="HP255" s="255"/>
      <c r="HQ255" s="255"/>
      <c r="HR255" s="255"/>
      <c r="HS255" s="255"/>
      <c r="HT255" s="255"/>
      <c r="HU255" s="255"/>
      <c r="HV255" s="255"/>
      <c r="HW255" s="255"/>
      <c r="HX255" s="255"/>
      <c r="HY255" s="255"/>
      <c r="HZ255" s="255"/>
      <c r="IA255" s="255"/>
      <c r="IB255" s="255"/>
      <c r="IC255" s="255"/>
      <c r="ID255" s="255"/>
      <c r="IE255" s="255"/>
      <c r="IF255" s="255"/>
      <c r="IG255" s="255"/>
      <c r="IH255" s="255"/>
      <c r="II255" s="255"/>
      <c r="IJ255" s="255"/>
      <c r="IK255" s="255"/>
      <c r="IL255" s="255"/>
      <c r="IM255" s="255"/>
      <c r="IN255" s="255"/>
      <c r="IO255" s="255"/>
      <c r="IP255" s="255"/>
      <c r="IQ255" s="255"/>
      <c r="IR255" s="255"/>
      <c r="IS255" s="255"/>
      <c r="IT255" s="255"/>
      <c r="IU255" s="255"/>
      <c r="IV255" s="255"/>
    </row>
    <row r="256" spans="1:256" s="1027" customFormat="1" ht="21.75" customHeight="1">
      <c r="A256" s="270"/>
      <c r="B256" s="27"/>
      <c r="C256" s="268"/>
      <c r="E256" s="4" t="s">
        <v>1404</v>
      </c>
      <c r="F256" s="28"/>
      <c r="G256" s="31"/>
      <c r="H256" s="1015"/>
      <c r="I256" s="1015"/>
      <c r="J256" s="1015"/>
      <c r="K256" s="1015"/>
      <c r="L256" s="1015"/>
      <c r="M256" s="1015"/>
      <c r="N256" s="1015"/>
      <c r="O256" s="1015"/>
      <c r="P256" s="1015"/>
      <c r="Q256" s="1015"/>
      <c r="R256" s="1015"/>
      <c r="S256" s="1015"/>
      <c r="T256" s="101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  <c r="AY256" s="255"/>
      <c r="AZ256" s="255"/>
      <c r="BA256" s="255"/>
      <c r="BB256" s="255"/>
      <c r="BC256" s="255"/>
      <c r="BD256" s="255"/>
      <c r="BE256" s="255"/>
      <c r="BF256" s="255"/>
      <c r="BG256" s="255"/>
      <c r="BH256" s="255"/>
      <c r="BI256" s="255"/>
      <c r="BJ256" s="255"/>
      <c r="BK256" s="255"/>
      <c r="BL256" s="255"/>
      <c r="BM256" s="255"/>
      <c r="BN256" s="255"/>
      <c r="BO256" s="255"/>
      <c r="BP256" s="255"/>
      <c r="BQ256" s="255"/>
      <c r="BR256" s="255"/>
      <c r="BS256" s="255"/>
      <c r="BT256" s="255"/>
      <c r="BU256" s="255"/>
      <c r="BV256" s="255"/>
      <c r="BW256" s="255"/>
      <c r="BX256" s="255"/>
      <c r="BY256" s="255"/>
      <c r="BZ256" s="255"/>
      <c r="CA256" s="255"/>
      <c r="CB256" s="255"/>
      <c r="CC256" s="255"/>
      <c r="CD256" s="255"/>
      <c r="CE256" s="255"/>
      <c r="CF256" s="255"/>
      <c r="CG256" s="255"/>
      <c r="CH256" s="255"/>
      <c r="CI256" s="255"/>
      <c r="CJ256" s="255"/>
      <c r="CK256" s="255"/>
      <c r="CL256" s="255"/>
      <c r="CM256" s="255"/>
      <c r="CN256" s="255"/>
      <c r="CO256" s="255"/>
      <c r="CP256" s="255"/>
      <c r="CQ256" s="255"/>
      <c r="CR256" s="255"/>
      <c r="CS256" s="255"/>
      <c r="CT256" s="255"/>
      <c r="CU256" s="255"/>
      <c r="CV256" s="255"/>
      <c r="CW256" s="255"/>
      <c r="CX256" s="255"/>
      <c r="CY256" s="255"/>
      <c r="CZ256" s="255"/>
      <c r="DA256" s="255"/>
      <c r="DB256" s="255"/>
      <c r="DC256" s="255"/>
      <c r="DD256" s="255"/>
      <c r="DE256" s="255"/>
      <c r="DF256" s="255"/>
      <c r="DG256" s="255"/>
      <c r="DH256" s="255"/>
      <c r="DI256" s="255"/>
      <c r="DJ256" s="255"/>
      <c r="DK256" s="255"/>
      <c r="DL256" s="255"/>
      <c r="DM256" s="255"/>
      <c r="DN256" s="255"/>
      <c r="DO256" s="255"/>
      <c r="DP256" s="255"/>
      <c r="DQ256" s="255"/>
      <c r="DR256" s="255"/>
      <c r="DS256" s="255"/>
      <c r="DT256" s="255"/>
      <c r="DU256" s="255"/>
      <c r="DV256" s="255"/>
      <c r="DW256" s="255"/>
      <c r="DX256" s="255"/>
      <c r="DY256" s="255"/>
      <c r="DZ256" s="255"/>
      <c r="EA256" s="255"/>
      <c r="EB256" s="255"/>
      <c r="EC256" s="255"/>
      <c r="ED256" s="255"/>
      <c r="EE256" s="255"/>
      <c r="EF256" s="255"/>
      <c r="EG256" s="255"/>
      <c r="EH256" s="255"/>
      <c r="EI256" s="255"/>
      <c r="EJ256" s="255"/>
      <c r="EK256" s="255"/>
      <c r="EL256" s="255"/>
      <c r="EM256" s="255"/>
      <c r="EN256" s="255"/>
      <c r="EO256" s="255"/>
      <c r="EP256" s="255"/>
      <c r="EQ256" s="255"/>
      <c r="ER256" s="255"/>
      <c r="ES256" s="255"/>
      <c r="ET256" s="255"/>
      <c r="EU256" s="255"/>
      <c r="EV256" s="255"/>
      <c r="EW256" s="255"/>
      <c r="EX256" s="255"/>
      <c r="EY256" s="255"/>
      <c r="EZ256" s="255"/>
      <c r="FA256" s="255"/>
      <c r="FB256" s="255"/>
      <c r="FC256" s="255"/>
      <c r="FD256" s="255"/>
      <c r="FE256" s="255"/>
      <c r="FF256" s="255"/>
      <c r="FG256" s="255"/>
      <c r="FH256" s="255"/>
      <c r="FI256" s="255"/>
      <c r="FJ256" s="255"/>
      <c r="FK256" s="255"/>
      <c r="FL256" s="255"/>
      <c r="FM256" s="255"/>
      <c r="FN256" s="255"/>
      <c r="FO256" s="255"/>
      <c r="FP256" s="255"/>
      <c r="FQ256" s="255"/>
      <c r="FR256" s="255"/>
      <c r="FS256" s="255"/>
      <c r="FT256" s="255"/>
      <c r="FU256" s="255"/>
      <c r="FV256" s="255"/>
      <c r="FW256" s="255"/>
      <c r="FX256" s="255"/>
      <c r="FY256" s="255"/>
      <c r="FZ256" s="255"/>
      <c r="GA256" s="255"/>
      <c r="GB256" s="255"/>
      <c r="GC256" s="255"/>
      <c r="GD256" s="255"/>
      <c r="GE256" s="255"/>
      <c r="GF256" s="255"/>
      <c r="GG256" s="255"/>
      <c r="GH256" s="255"/>
      <c r="GI256" s="255"/>
      <c r="GJ256" s="255"/>
      <c r="GK256" s="255"/>
      <c r="GL256" s="255"/>
      <c r="GM256" s="255"/>
      <c r="GN256" s="255"/>
      <c r="GO256" s="255"/>
      <c r="GP256" s="255"/>
      <c r="GQ256" s="255"/>
      <c r="GR256" s="255"/>
      <c r="GS256" s="255"/>
      <c r="GT256" s="255"/>
      <c r="GU256" s="255"/>
      <c r="GV256" s="255"/>
      <c r="GW256" s="255"/>
      <c r="GX256" s="255"/>
      <c r="GY256" s="255"/>
      <c r="GZ256" s="255"/>
      <c r="HA256" s="255"/>
      <c r="HB256" s="255"/>
      <c r="HC256" s="255"/>
      <c r="HD256" s="255"/>
      <c r="HE256" s="255"/>
      <c r="HF256" s="255"/>
      <c r="HG256" s="255"/>
      <c r="HH256" s="255"/>
      <c r="HI256" s="255"/>
      <c r="HJ256" s="255"/>
      <c r="HK256" s="255"/>
      <c r="HL256" s="255"/>
      <c r="HM256" s="255"/>
      <c r="HN256" s="255"/>
      <c r="HO256" s="255"/>
      <c r="HP256" s="255"/>
      <c r="HQ256" s="255"/>
      <c r="HR256" s="255"/>
      <c r="HS256" s="255"/>
      <c r="HT256" s="255"/>
      <c r="HU256" s="255"/>
      <c r="HV256" s="255"/>
      <c r="HW256" s="255"/>
      <c r="HX256" s="255"/>
      <c r="HY256" s="255"/>
      <c r="HZ256" s="255"/>
      <c r="IA256" s="255"/>
      <c r="IB256" s="255"/>
      <c r="IC256" s="255"/>
      <c r="ID256" s="255"/>
      <c r="IE256" s="255"/>
      <c r="IF256" s="255"/>
      <c r="IG256" s="255"/>
      <c r="IH256" s="255"/>
      <c r="II256" s="255"/>
      <c r="IJ256" s="255"/>
      <c r="IK256" s="255"/>
      <c r="IL256" s="255"/>
      <c r="IM256" s="255"/>
      <c r="IN256" s="255"/>
      <c r="IO256" s="255"/>
      <c r="IP256" s="255"/>
      <c r="IQ256" s="255"/>
      <c r="IR256" s="255"/>
      <c r="IS256" s="255"/>
      <c r="IT256" s="255"/>
      <c r="IU256" s="255"/>
      <c r="IV256" s="255"/>
    </row>
    <row r="257" spans="1:256" s="1027" customFormat="1" ht="21.75" customHeight="1">
      <c r="A257" s="270"/>
      <c r="B257" s="4" t="s">
        <v>1405</v>
      </c>
      <c r="C257" s="27"/>
      <c r="D257" s="268"/>
      <c r="E257" s="27"/>
      <c r="F257" s="28"/>
      <c r="G257" s="31"/>
      <c r="H257" s="1015"/>
      <c r="I257" s="1015"/>
      <c r="J257" s="1015"/>
      <c r="K257" s="1015"/>
      <c r="L257" s="1015"/>
      <c r="M257" s="1015"/>
      <c r="N257" s="1015"/>
      <c r="O257" s="1015"/>
      <c r="P257" s="1015"/>
      <c r="Q257" s="1015"/>
      <c r="R257" s="1015"/>
      <c r="S257" s="1015"/>
      <c r="T257" s="101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  <c r="BJ257" s="255"/>
      <c r="BK257" s="255"/>
      <c r="BL257" s="255"/>
      <c r="BM257" s="255"/>
      <c r="BN257" s="255"/>
      <c r="BO257" s="255"/>
      <c r="BP257" s="255"/>
      <c r="BQ257" s="255"/>
      <c r="BR257" s="255"/>
      <c r="BS257" s="255"/>
      <c r="BT257" s="255"/>
      <c r="BU257" s="255"/>
      <c r="BV257" s="255"/>
      <c r="BW257" s="255"/>
      <c r="BX257" s="255"/>
      <c r="BY257" s="255"/>
      <c r="BZ257" s="255"/>
      <c r="CA257" s="255"/>
      <c r="CB257" s="255"/>
      <c r="CC257" s="255"/>
      <c r="CD257" s="255"/>
      <c r="CE257" s="255"/>
      <c r="CF257" s="255"/>
      <c r="CG257" s="255"/>
      <c r="CH257" s="255"/>
      <c r="CI257" s="255"/>
      <c r="CJ257" s="255"/>
      <c r="CK257" s="255"/>
      <c r="CL257" s="255"/>
      <c r="CM257" s="255"/>
      <c r="CN257" s="255"/>
      <c r="CO257" s="255"/>
      <c r="CP257" s="255"/>
      <c r="CQ257" s="255"/>
      <c r="CR257" s="255"/>
      <c r="CS257" s="255"/>
      <c r="CT257" s="255"/>
      <c r="CU257" s="255"/>
      <c r="CV257" s="255"/>
      <c r="CW257" s="255"/>
      <c r="CX257" s="255"/>
      <c r="CY257" s="255"/>
      <c r="CZ257" s="255"/>
      <c r="DA257" s="255"/>
      <c r="DB257" s="255"/>
      <c r="DC257" s="255"/>
      <c r="DD257" s="255"/>
      <c r="DE257" s="255"/>
      <c r="DF257" s="255"/>
      <c r="DG257" s="255"/>
      <c r="DH257" s="255"/>
      <c r="DI257" s="255"/>
      <c r="DJ257" s="255"/>
      <c r="DK257" s="255"/>
      <c r="DL257" s="255"/>
      <c r="DM257" s="255"/>
      <c r="DN257" s="255"/>
      <c r="DO257" s="255"/>
      <c r="DP257" s="255"/>
      <c r="DQ257" s="255"/>
      <c r="DR257" s="255"/>
      <c r="DS257" s="255"/>
      <c r="DT257" s="255"/>
      <c r="DU257" s="255"/>
      <c r="DV257" s="255"/>
      <c r="DW257" s="255"/>
      <c r="DX257" s="255"/>
      <c r="DY257" s="255"/>
      <c r="DZ257" s="255"/>
      <c r="EA257" s="255"/>
      <c r="EB257" s="255"/>
      <c r="EC257" s="255"/>
      <c r="ED257" s="255"/>
      <c r="EE257" s="255"/>
      <c r="EF257" s="255"/>
      <c r="EG257" s="255"/>
      <c r="EH257" s="255"/>
      <c r="EI257" s="255"/>
      <c r="EJ257" s="255"/>
      <c r="EK257" s="255"/>
      <c r="EL257" s="255"/>
      <c r="EM257" s="255"/>
      <c r="EN257" s="255"/>
      <c r="EO257" s="255"/>
      <c r="EP257" s="255"/>
      <c r="EQ257" s="255"/>
      <c r="ER257" s="255"/>
      <c r="ES257" s="255"/>
      <c r="ET257" s="255"/>
      <c r="EU257" s="255"/>
      <c r="EV257" s="255"/>
      <c r="EW257" s="255"/>
      <c r="EX257" s="255"/>
      <c r="EY257" s="255"/>
      <c r="EZ257" s="255"/>
      <c r="FA257" s="255"/>
      <c r="FB257" s="255"/>
      <c r="FC257" s="255"/>
      <c r="FD257" s="255"/>
      <c r="FE257" s="255"/>
      <c r="FF257" s="255"/>
      <c r="FG257" s="255"/>
      <c r="FH257" s="255"/>
      <c r="FI257" s="255"/>
      <c r="FJ257" s="255"/>
      <c r="FK257" s="255"/>
      <c r="FL257" s="255"/>
      <c r="FM257" s="255"/>
      <c r="FN257" s="255"/>
      <c r="FO257" s="255"/>
      <c r="FP257" s="255"/>
      <c r="FQ257" s="255"/>
      <c r="FR257" s="255"/>
      <c r="FS257" s="255"/>
      <c r="FT257" s="255"/>
      <c r="FU257" s="255"/>
      <c r="FV257" s="255"/>
      <c r="FW257" s="255"/>
      <c r="FX257" s="255"/>
      <c r="FY257" s="255"/>
      <c r="FZ257" s="255"/>
      <c r="GA257" s="255"/>
      <c r="GB257" s="255"/>
      <c r="GC257" s="255"/>
      <c r="GD257" s="255"/>
      <c r="GE257" s="255"/>
      <c r="GF257" s="255"/>
      <c r="GG257" s="255"/>
      <c r="GH257" s="255"/>
      <c r="GI257" s="255"/>
      <c r="GJ257" s="255"/>
      <c r="GK257" s="255"/>
      <c r="GL257" s="255"/>
      <c r="GM257" s="255"/>
      <c r="GN257" s="255"/>
      <c r="GO257" s="255"/>
      <c r="GP257" s="255"/>
      <c r="GQ257" s="255"/>
      <c r="GR257" s="255"/>
      <c r="GS257" s="255"/>
      <c r="GT257" s="255"/>
      <c r="GU257" s="255"/>
      <c r="GV257" s="255"/>
      <c r="GW257" s="255"/>
      <c r="GX257" s="255"/>
      <c r="GY257" s="255"/>
      <c r="GZ257" s="255"/>
      <c r="HA257" s="255"/>
      <c r="HB257" s="255"/>
      <c r="HC257" s="255"/>
      <c r="HD257" s="255"/>
      <c r="HE257" s="255"/>
      <c r="HF257" s="255"/>
      <c r="HG257" s="255"/>
      <c r="HH257" s="255"/>
      <c r="HI257" s="255"/>
      <c r="HJ257" s="255"/>
      <c r="HK257" s="255"/>
      <c r="HL257" s="255"/>
      <c r="HM257" s="255"/>
      <c r="HN257" s="255"/>
      <c r="HO257" s="255"/>
      <c r="HP257" s="255"/>
      <c r="HQ257" s="255"/>
      <c r="HR257" s="255"/>
      <c r="HS257" s="255"/>
      <c r="HT257" s="255"/>
      <c r="HU257" s="255"/>
      <c r="HV257" s="255"/>
      <c r="HW257" s="255"/>
      <c r="HX257" s="255"/>
      <c r="HY257" s="255"/>
      <c r="HZ257" s="255"/>
      <c r="IA257" s="255"/>
      <c r="IB257" s="255"/>
      <c r="IC257" s="255"/>
      <c r="ID257" s="255"/>
      <c r="IE257" s="255"/>
      <c r="IF257" s="255"/>
      <c r="IG257" s="255"/>
      <c r="IH257" s="255"/>
      <c r="II257" s="255"/>
      <c r="IJ257" s="255"/>
      <c r="IK257" s="255"/>
      <c r="IL257" s="255"/>
      <c r="IM257" s="255"/>
      <c r="IN257" s="255"/>
      <c r="IO257" s="255"/>
      <c r="IP257" s="255"/>
      <c r="IQ257" s="255"/>
      <c r="IR257" s="255"/>
      <c r="IS257" s="255"/>
      <c r="IT257" s="255"/>
      <c r="IU257" s="255"/>
      <c r="IV257" s="255"/>
    </row>
    <row r="258" spans="1:256" s="1027" customFormat="1" ht="21.75" customHeight="1">
      <c r="A258" s="270"/>
      <c r="B258" s="4" t="s">
        <v>1406</v>
      </c>
      <c r="C258" s="27"/>
      <c r="D258" s="268"/>
      <c r="E258" s="27"/>
      <c r="F258" s="28"/>
      <c r="G258" s="31"/>
      <c r="H258" s="1015"/>
      <c r="I258" s="1015"/>
      <c r="J258" s="1015"/>
      <c r="K258" s="1015"/>
      <c r="L258" s="1015"/>
      <c r="M258" s="1015"/>
      <c r="N258" s="1015"/>
      <c r="O258" s="1015"/>
      <c r="P258" s="1015"/>
      <c r="Q258" s="1015"/>
      <c r="R258" s="1015"/>
      <c r="S258" s="1015"/>
      <c r="T258" s="101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5"/>
      <c r="BI258" s="255"/>
      <c r="BJ258" s="255"/>
      <c r="BK258" s="255"/>
      <c r="BL258" s="255"/>
      <c r="BM258" s="255"/>
      <c r="BN258" s="255"/>
      <c r="BO258" s="255"/>
      <c r="BP258" s="255"/>
      <c r="BQ258" s="255"/>
      <c r="BR258" s="255"/>
      <c r="BS258" s="255"/>
      <c r="BT258" s="255"/>
      <c r="BU258" s="255"/>
      <c r="BV258" s="255"/>
      <c r="BW258" s="255"/>
      <c r="BX258" s="255"/>
      <c r="BY258" s="255"/>
      <c r="BZ258" s="255"/>
      <c r="CA258" s="255"/>
      <c r="CB258" s="255"/>
      <c r="CC258" s="255"/>
      <c r="CD258" s="255"/>
      <c r="CE258" s="255"/>
      <c r="CF258" s="255"/>
      <c r="CG258" s="255"/>
      <c r="CH258" s="255"/>
      <c r="CI258" s="255"/>
      <c r="CJ258" s="255"/>
      <c r="CK258" s="255"/>
      <c r="CL258" s="255"/>
      <c r="CM258" s="255"/>
      <c r="CN258" s="255"/>
      <c r="CO258" s="255"/>
      <c r="CP258" s="255"/>
      <c r="CQ258" s="255"/>
      <c r="CR258" s="255"/>
      <c r="CS258" s="255"/>
      <c r="CT258" s="255"/>
      <c r="CU258" s="255"/>
      <c r="CV258" s="255"/>
      <c r="CW258" s="255"/>
      <c r="CX258" s="255"/>
      <c r="CY258" s="255"/>
      <c r="CZ258" s="255"/>
      <c r="DA258" s="255"/>
      <c r="DB258" s="255"/>
      <c r="DC258" s="255"/>
      <c r="DD258" s="255"/>
      <c r="DE258" s="255"/>
      <c r="DF258" s="255"/>
      <c r="DG258" s="255"/>
      <c r="DH258" s="255"/>
      <c r="DI258" s="255"/>
      <c r="DJ258" s="255"/>
      <c r="DK258" s="255"/>
      <c r="DL258" s="255"/>
      <c r="DM258" s="255"/>
      <c r="DN258" s="255"/>
      <c r="DO258" s="255"/>
      <c r="DP258" s="255"/>
      <c r="DQ258" s="255"/>
      <c r="DR258" s="255"/>
      <c r="DS258" s="255"/>
      <c r="DT258" s="255"/>
      <c r="DU258" s="255"/>
      <c r="DV258" s="255"/>
      <c r="DW258" s="255"/>
      <c r="DX258" s="255"/>
      <c r="DY258" s="255"/>
      <c r="DZ258" s="255"/>
      <c r="EA258" s="255"/>
      <c r="EB258" s="255"/>
      <c r="EC258" s="255"/>
      <c r="ED258" s="255"/>
      <c r="EE258" s="255"/>
      <c r="EF258" s="255"/>
      <c r="EG258" s="255"/>
      <c r="EH258" s="255"/>
      <c r="EI258" s="255"/>
      <c r="EJ258" s="255"/>
      <c r="EK258" s="255"/>
      <c r="EL258" s="255"/>
      <c r="EM258" s="255"/>
      <c r="EN258" s="255"/>
      <c r="EO258" s="255"/>
      <c r="EP258" s="255"/>
      <c r="EQ258" s="255"/>
      <c r="ER258" s="255"/>
      <c r="ES258" s="255"/>
      <c r="ET258" s="255"/>
      <c r="EU258" s="255"/>
      <c r="EV258" s="255"/>
      <c r="EW258" s="255"/>
      <c r="EX258" s="255"/>
      <c r="EY258" s="255"/>
      <c r="EZ258" s="255"/>
      <c r="FA258" s="255"/>
      <c r="FB258" s="255"/>
      <c r="FC258" s="255"/>
      <c r="FD258" s="255"/>
      <c r="FE258" s="255"/>
      <c r="FF258" s="255"/>
      <c r="FG258" s="255"/>
      <c r="FH258" s="255"/>
      <c r="FI258" s="255"/>
      <c r="FJ258" s="255"/>
      <c r="FK258" s="255"/>
      <c r="FL258" s="255"/>
      <c r="FM258" s="255"/>
      <c r="FN258" s="255"/>
      <c r="FO258" s="255"/>
      <c r="FP258" s="255"/>
      <c r="FQ258" s="255"/>
      <c r="FR258" s="255"/>
      <c r="FS258" s="255"/>
      <c r="FT258" s="255"/>
      <c r="FU258" s="255"/>
      <c r="FV258" s="255"/>
      <c r="FW258" s="255"/>
      <c r="FX258" s="255"/>
      <c r="FY258" s="255"/>
      <c r="FZ258" s="255"/>
      <c r="GA258" s="255"/>
      <c r="GB258" s="255"/>
      <c r="GC258" s="255"/>
      <c r="GD258" s="255"/>
      <c r="GE258" s="255"/>
      <c r="GF258" s="255"/>
      <c r="GG258" s="255"/>
      <c r="GH258" s="255"/>
      <c r="GI258" s="255"/>
      <c r="GJ258" s="255"/>
      <c r="GK258" s="255"/>
      <c r="GL258" s="255"/>
      <c r="GM258" s="255"/>
      <c r="GN258" s="255"/>
      <c r="GO258" s="255"/>
      <c r="GP258" s="255"/>
      <c r="GQ258" s="255"/>
      <c r="GR258" s="255"/>
      <c r="GS258" s="255"/>
      <c r="GT258" s="255"/>
      <c r="GU258" s="255"/>
      <c r="GV258" s="255"/>
      <c r="GW258" s="255"/>
      <c r="GX258" s="255"/>
      <c r="GY258" s="255"/>
      <c r="GZ258" s="255"/>
      <c r="HA258" s="255"/>
      <c r="HB258" s="255"/>
      <c r="HC258" s="255"/>
      <c r="HD258" s="255"/>
      <c r="HE258" s="255"/>
      <c r="HF258" s="255"/>
      <c r="HG258" s="255"/>
      <c r="HH258" s="255"/>
      <c r="HI258" s="255"/>
      <c r="HJ258" s="255"/>
      <c r="HK258" s="255"/>
      <c r="HL258" s="255"/>
      <c r="HM258" s="255"/>
      <c r="HN258" s="255"/>
      <c r="HO258" s="255"/>
      <c r="HP258" s="255"/>
      <c r="HQ258" s="255"/>
      <c r="HR258" s="255"/>
      <c r="HS258" s="255"/>
      <c r="HT258" s="255"/>
      <c r="HU258" s="255"/>
      <c r="HV258" s="255"/>
      <c r="HW258" s="255"/>
      <c r="HX258" s="255"/>
      <c r="HY258" s="255"/>
      <c r="HZ258" s="255"/>
      <c r="IA258" s="255"/>
      <c r="IB258" s="255"/>
      <c r="IC258" s="255"/>
      <c r="ID258" s="255"/>
      <c r="IE258" s="255"/>
      <c r="IF258" s="255"/>
      <c r="IG258" s="255"/>
      <c r="IH258" s="255"/>
      <c r="II258" s="255"/>
      <c r="IJ258" s="255"/>
      <c r="IK258" s="255"/>
      <c r="IL258" s="255"/>
      <c r="IM258" s="255"/>
      <c r="IN258" s="255"/>
      <c r="IO258" s="255"/>
      <c r="IP258" s="255"/>
      <c r="IQ258" s="255"/>
      <c r="IR258" s="255"/>
      <c r="IS258" s="255"/>
      <c r="IT258" s="255"/>
      <c r="IU258" s="255"/>
      <c r="IV258" s="255"/>
    </row>
    <row r="259" spans="1:256" s="1027" customFormat="1" ht="21.75" customHeight="1">
      <c r="A259" s="270"/>
      <c r="B259" s="270" t="s">
        <v>1244</v>
      </c>
      <c r="C259" s="270"/>
      <c r="D259" s="270"/>
      <c r="E259" s="270"/>
      <c r="F259" s="1006"/>
      <c r="G259" s="1015"/>
      <c r="H259" s="1015"/>
      <c r="I259" s="1015"/>
      <c r="J259" s="1015"/>
      <c r="K259" s="1015"/>
      <c r="L259" s="1015"/>
      <c r="M259" s="1015"/>
      <c r="N259" s="1015"/>
      <c r="O259" s="1015"/>
      <c r="P259" s="1015"/>
      <c r="Q259" s="1015"/>
      <c r="R259" s="1015"/>
      <c r="S259" s="1015"/>
      <c r="T259" s="101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  <c r="BJ259" s="255"/>
      <c r="BK259" s="255"/>
      <c r="BL259" s="255"/>
      <c r="BM259" s="255"/>
      <c r="BN259" s="255"/>
      <c r="BO259" s="255"/>
      <c r="BP259" s="255"/>
      <c r="BQ259" s="255"/>
      <c r="BR259" s="255"/>
      <c r="BS259" s="255"/>
      <c r="BT259" s="255"/>
      <c r="BU259" s="255"/>
      <c r="BV259" s="255"/>
      <c r="BW259" s="255"/>
      <c r="BX259" s="255"/>
      <c r="BY259" s="255"/>
      <c r="BZ259" s="255"/>
      <c r="CA259" s="255"/>
      <c r="CB259" s="255"/>
      <c r="CC259" s="255"/>
      <c r="CD259" s="255"/>
      <c r="CE259" s="255"/>
      <c r="CF259" s="255"/>
      <c r="CG259" s="255"/>
      <c r="CH259" s="255"/>
      <c r="CI259" s="255"/>
      <c r="CJ259" s="255"/>
      <c r="CK259" s="255"/>
      <c r="CL259" s="255"/>
      <c r="CM259" s="255"/>
      <c r="CN259" s="255"/>
      <c r="CO259" s="255"/>
      <c r="CP259" s="255"/>
      <c r="CQ259" s="255"/>
      <c r="CR259" s="255"/>
      <c r="CS259" s="255"/>
      <c r="CT259" s="255"/>
      <c r="CU259" s="255"/>
      <c r="CV259" s="255"/>
      <c r="CW259" s="255"/>
      <c r="CX259" s="255"/>
      <c r="CY259" s="255"/>
      <c r="CZ259" s="255"/>
      <c r="DA259" s="255"/>
      <c r="DB259" s="255"/>
      <c r="DC259" s="255"/>
      <c r="DD259" s="255"/>
      <c r="DE259" s="255"/>
      <c r="DF259" s="255"/>
      <c r="DG259" s="255"/>
      <c r="DH259" s="255"/>
      <c r="DI259" s="255"/>
      <c r="DJ259" s="255"/>
      <c r="DK259" s="255"/>
      <c r="DL259" s="255"/>
      <c r="DM259" s="255"/>
      <c r="DN259" s="255"/>
      <c r="DO259" s="255"/>
      <c r="DP259" s="255"/>
      <c r="DQ259" s="255"/>
      <c r="DR259" s="255"/>
      <c r="DS259" s="255"/>
      <c r="DT259" s="255"/>
      <c r="DU259" s="255"/>
      <c r="DV259" s="255"/>
      <c r="DW259" s="255"/>
      <c r="DX259" s="255"/>
      <c r="DY259" s="255"/>
      <c r="DZ259" s="255"/>
      <c r="EA259" s="255"/>
      <c r="EB259" s="255"/>
      <c r="EC259" s="255"/>
      <c r="ED259" s="255"/>
      <c r="EE259" s="255"/>
      <c r="EF259" s="255"/>
      <c r="EG259" s="255"/>
      <c r="EH259" s="255"/>
      <c r="EI259" s="255"/>
      <c r="EJ259" s="255"/>
      <c r="EK259" s="255"/>
      <c r="EL259" s="255"/>
      <c r="EM259" s="255"/>
      <c r="EN259" s="255"/>
      <c r="EO259" s="255"/>
      <c r="EP259" s="255"/>
      <c r="EQ259" s="255"/>
      <c r="ER259" s="255"/>
      <c r="ES259" s="255"/>
      <c r="ET259" s="255"/>
      <c r="EU259" s="255"/>
      <c r="EV259" s="255"/>
      <c r="EW259" s="255"/>
      <c r="EX259" s="255"/>
      <c r="EY259" s="255"/>
      <c r="EZ259" s="255"/>
      <c r="FA259" s="255"/>
      <c r="FB259" s="255"/>
      <c r="FC259" s="255"/>
      <c r="FD259" s="255"/>
      <c r="FE259" s="255"/>
      <c r="FF259" s="255"/>
      <c r="FG259" s="255"/>
      <c r="FH259" s="255"/>
      <c r="FI259" s="255"/>
      <c r="FJ259" s="255"/>
      <c r="FK259" s="255"/>
      <c r="FL259" s="255"/>
      <c r="FM259" s="255"/>
      <c r="FN259" s="255"/>
      <c r="FO259" s="255"/>
      <c r="FP259" s="255"/>
      <c r="FQ259" s="255"/>
      <c r="FR259" s="255"/>
      <c r="FS259" s="255"/>
      <c r="FT259" s="255"/>
      <c r="FU259" s="255"/>
      <c r="FV259" s="255"/>
      <c r="FW259" s="255"/>
      <c r="FX259" s="255"/>
      <c r="FY259" s="255"/>
      <c r="FZ259" s="255"/>
      <c r="GA259" s="255"/>
      <c r="GB259" s="255"/>
      <c r="GC259" s="255"/>
      <c r="GD259" s="255"/>
      <c r="GE259" s="255"/>
      <c r="GF259" s="255"/>
      <c r="GG259" s="255"/>
      <c r="GH259" s="255"/>
      <c r="GI259" s="255"/>
      <c r="GJ259" s="255"/>
      <c r="GK259" s="255"/>
      <c r="GL259" s="255"/>
      <c r="GM259" s="255"/>
      <c r="GN259" s="255"/>
      <c r="GO259" s="255"/>
      <c r="GP259" s="255"/>
      <c r="GQ259" s="255"/>
      <c r="GR259" s="255"/>
      <c r="GS259" s="255"/>
      <c r="GT259" s="255"/>
      <c r="GU259" s="255"/>
      <c r="GV259" s="255"/>
      <c r="GW259" s="255"/>
      <c r="GX259" s="255"/>
      <c r="GY259" s="255"/>
      <c r="GZ259" s="255"/>
      <c r="HA259" s="255"/>
      <c r="HB259" s="255"/>
      <c r="HC259" s="255"/>
      <c r="HD259" s="255"/>
      <c r="HE259" s="255"/>
      <c r="HF259" s="255"/>
      <c r="HG259" s="255"/>
      <c r="HH259" s="255"/>
      <c r="HI259" s="255"/>
      <c r="HJ259" s="255"/>
      <c r="HK259" s="255"/>
      <c r="HL259" s="255"/>
      <c r="HM259" s="255"/>
      <c r="HN259" s="255"/>
      <c r="HO259" s="255"/>
      <c r="HP259" s="255"/>
      <c r="HQ259" s="255"/>
      <c r="HR259" s="255"/>
      <c r="HS259" s="255"/>
      <c r="HT259" s="255"/>
      <c r="HU259" s="255"/>
      <c r="HV259" s="255"/>
      <c r="HW259" s="255"/>
      <c r="HX259" s="255"/>
      <c r="HY259" s="255"/>
      <c r="HZ259" s="255"/>
      <c r="IA259" s="255"/>
      <c r="IB259" s="255"/>
      <c r="IC259" s="255"/>
      <c r="ID259" s="255"/>
      <c r="IE259" s="255"/>
      <c r="IF259" s="255"/>
      <c r="IG259" s="255"/>
      <c r="IH259" s="255"/>
      <c r="II259" s="255"/>
      <c r="IJ259" s="255"/>
      <c r="IK259" s="255"/>
      <c r="IL259" s="255"/>
      <c r="IM259" s="255"/>
      <c r="IN259" s="255"/>
      <c r="IO259" s="255"/>
      <c r="IP259" s="255"/>
      <c r="IQ259" s="255"/>
      <c r="IR259" s="255"/>
      <c r="IS259" s="255"/>
      <c r="IT259" s="255"/>
      <c r="IU259" s="255"/>
      <c r="IV259" s="255"/>
    </row>
    <row r="260" spans="1:256" s="1027" customFormat="1" ht="6" customHeight="1">
      <c r="A260" s="270"/>
      <c r="B260" s="270"/>
      <c r="C260" s="270"/>
      <c r="D260" s="270"/>
      <c r="E260" s="270"/>
      <c r="F260" s="1006"/>
      <c r="G260" s="1015"/>
      <c r="H260" s="1015"/>
      <c r="I260" s="1015"/>
      <c r="J260" s="1015"/>
      <c r="K260" s="1015"/>
      <c r="L260" s="1015"/>
      <c r="M260" s="1015"/>
      <c r="N260" s="1015"/>
      <c r="O260" s="1015"/>
      <c r="P260" s="1015"/>
      <c r="Q260" s="1015"/>
      <c r="R260" s="1015"/>
      <c r="S260" s="1015"/>
      <c r="T260" s="101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/>
      <c r="BO260" s="255"/>
      <c r="BP260" s="255"/>
      <c r="BQ260" s="255"/>
      <c r="BR260" s="255"/>
      <c r="BS260" s="255"/>
      <c r="BT260" s="255"/>
      <c r="BU260" s="255"/>
      <c r="BV260" s="255"/>
      <c r="BW260" s="255"/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5"/>
      <c r="CO260" s="255"/>
      <c r="CP260" s="255"/>
      <c r="CQ260" s="255"/>
      <c r="CR260" s="255"/>
      <c r="CS260" s="255"/>
      <c r="CT260" s="255"/>
      <c r="CU260" s="255"/>
      <c r="CV260" s="255"/>
      <c r="CW260" s="255"/>
      <c r="CX260" s="255"/>
      <c r="CY260" s="255"/>
      <c r="CZ260" s="255"/>
      <c r="DA260" s="255"/>
      <c r="DB260" s="255"/>
      <c r="DC260" s="255"/>
      <c r="DD260" s="255"/>
      <c r="DE260" s="255"/>
      <c r="DF260" s="255"/>
      <c r="DG260" s="255"/>
      <c r="DH260" s="255"/>
      <c r="DI260" s="255"/>
      <c r="DJ260" s="255"/>
      <c r="DK260" s="255"/>
      <c r="DL260" s="255"/>
      <c r="DM260" s="255"/>
      <c r="DN260" s="255"/>
      <c r="DO260" s="255"/>
      <c r="DP260" s="255"/>
      <c r="DQ260" s="255"/>
      <c r="DR260" s="255"/>
      <c r="DS260" s="255"/>
      <c r="DT260" s="255"/>
      <c r="DU260" s="255"/>
      <c r="DV260" s="255"/>
      <c r="DW260" s="255"/>
      <c r="DX260" s="255"/>
      <c r="DY260" s="255"/>
      <c r="DZ260" s="255"/>
      <c r="EA260" s="255"/>
      <c r="EB260" s="255"/>
      <c r="EC260" s="255"/>
      <c r="ED260" s="255"/>
      <c r="EE260" s="255"/>
      <c r="EF260" s="255"/>
      <c r="EG260" s="255"/>
      <c r="EH260" s="255"/>
      <c r="EI260" s="255"/>
      <c r="EJ260" s="255"/>
      <c r="EK260" s="255"/>
      <c r="EL260" s="255"/>
      <c r="EM260" s="255"/>
      <c r="EN260" s="255"/>
      <c r="EO260" s="255"/>
      <c r="EP260" s="255"/>
      <c r="EQ260" s="255"/>
      <c r="ER260" s="255"/>
      <c r="ES260" s="255"/>
      <c r="ET260" s="255"/>
      <c r="EU260" s="255"/>
      <c r="EV260" s="255"/>
      <c r="EW260" s="255"/>
      <c r="EX260" s="255"/>
      <c r="EY260" s="255"/>
      <c r="EZ260" s="255"/>
      <c r="FA260" s="255"/>
      <c r="FB260" s="255"/>
      <c r="FC260" s="255"/>
      <c r="FD260" s="255"/>
      <c r="FE260" s="255"/>
      <c r="FF260" s="255"/>
      <c r="FG260" s="255"/>
      <c r="FH260" s="255"/>
      <c r="FI260" s="255"/>
      <c r="FJ260" s="255"/>
      <c r="FK260" s="255"/>
      <c r="FL260" s="255"/>
      <c r="FM260" s="255"/>
      <c r="FN260" s="255"/>
      <c r="FO260" s="255"/>
      <c r="FP260" s="255"/>
      <c r="FQ260" s="255"/>
      <c r="FR260" s="255"/>
      <c r="FS260" s="255"/>
      <c r="FT260" s="255"/>
      <c r="FU260" s="255"/>
      <c r="FV260" s="255"/>
      <c r="FW260" s="255"/>
      <c r="FX260" s="255"/>
      <c r="FY260" s="255"/>
      <c r="FZ260" s="255"/>
      <c r="GA260" s="255"/>
      <c r="GB260" s="255"/>
      <c r="GC260" s="255"/>
      <c r="GD260" s="255"/>
      <c r="GE260" s="255"/>
      <c r="GF260" s="255"/>
      <c r="GG260" s="255"/>
      <c r="GH260" s="255"/>
      <c r="GI260" s="255"/>
      <c r="GJ260" s="255"/>
      <c r="GK260" s="255"/>
      <c r="GL260" s="255"/>
      <c r="GM260" s="255"/>
      <c r="GN260" s="255"/>
      <c r="GO260" s="255"/>
      <c r="GP260" s="255"/>
      <c r="GQ260" s="255"/>
      <c r="GR260" s="255"/>
      <c r="GS260" s="255"/>
      <c r="GT260" s="255"/>
      <c r="GU260" s="255"/>
      <c r="GV260" s="255"/>
      <c r="GW260" s="255"/>
      <c r="GX260" s="255"/>
      <c r="GY260" s="255"/>
      <c r="GZ260" s="255"/>
      <c r="HA260" s="255"/>
      <c r="HB260" s="255"/>
      <c r="HC260" s="255"/>
      <c r="HD260" s="255"/>
      <c r="HE260" s="255"/>
      <c r="HF260" s="255"/>
      <c r="HG260" s="255"/>
      <c r="HH260" s="255"/>
      <c r="HI260" s="255"/>
      <c r="HJ260" s="255"/>
      <c r="HK260" s="255"/>
      <c r="HL260" s="255"/>
      <c r="HM260" s="255"/>
      <c r="HN260" s="255"/>
      <c r="HO260" s="255"/>
      <c r="HP260" s="255"/>
      <c r="HQ260" s="255"/>
      <c r="HR260" s="255"/>
      <c r="HS260" s="255"/>
      <c r="HT260" s="255"/>
      <c r="HU260" s="255"/>
      <c r="HV260" s="255"/>
      <c r="HW260" s="255"/>
      <c r="HX260" s="255"/>
      <c r="HY260" s="255"/>
      <c r="HZ260" s="255"/>
      <c r="IA260" s="255"/>
      <c r="IB260" s="255"/>
      <c r="IC260" s="255"/>
      <c r="ID260" s="255"/>
      <c r="IE260" s="255"/>
      <c r="IF260" s="255"/>
      <c r="IG260" s="255"/>
      <c r="IH260" s="255"/>
      <c r="II260" s="255"/>
      <c r="IJ260" s="255"/>
      <c r="IK260" s="255"/>
      <c r="IL260" s="255"/>
      <c r="IM260" s="255"/>
      <c r="IN260" s="255"/>
      <c r="IO260" s="255"/>
      <c r="IP260" s="255"/>
      <c r="IQ260" s="255"/>
      <c r="IR260" s="255"/>
      <c r="IS260" s="255"/>
      <c r="IT260" s="255"/>
      <c r="IU260" s="255"/>
      <c r="IV260" s="255"/>
    </row>
    <row r="261" ht="20.25">
      <c r="V261" s="53" t="s">
        <v>1489</v>
      </c>
    </row>
  </sheetData>
  <sheetProtection/>
  <printOptions/>
  <pageMargins left="0.8661417322834646" right="0.11811023622047245" top="0.5905511811023623" bottom="0.1968503937007874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334"/>
  <sheetViews>
    <sheetView view="pageBreakPreview" zoomScale="120" zoomScaleNormal="120" zoomScaleSheetLayoutView="120" zoomScalePageLayoutView="120" workbookViewId="0" topLeftCell="A15">
      <selection activeCell="M20" sqref="M20"/>
    </sheetView>
  </sheetViews>
  <sheetFormatPr defaultColWidth="9.140625" defaultRowHeight="21.75" customHeight="1"/>
  <cols>
    <col min="1" max="2" width="2.7109375" style="4" customWidth="1"/>
    <col min="3" max="3" width="4.28125" style="4" customWidth="1"/>
    <col min="4" max="4" width="6.140625" style="4" customWidth="1"/>
    <col min="5" max="5" width="12.7109375" style="4" customWidth="1"/>
    <col min="6" max="6" width="5.28125" style="4" customWidth="1"/>
    <col min="7" max="7" width="4.8515625" style="4" customWidth="1"/>
    <col min="8" max="8" width="0.42578125" style="4" customWidth="1"/>
    <col min="9" max="9" width="14.7109375" style="4" customWidth="1"/>
    <col min="10" max="10" width="0.5625" style="4" customWidth="1"/>
    <col min="11" max="11" width="15.57421875" style="4" customWidth="1"/>
    <col min="12" max="12" width="0.5625" style="4" customWidth="1"/>
    <col min="13" max="13" width="13.28125" style="4" customWidth="1"/>
    <col min="14" max="14" width="0.5625" style="4" customWidth="1"/>
    <col min="15" max="15" width="7.7109375" style="2" customWidth="1"/>
    <col min="16" max="16" width="0.5625" style="4" customWidth="1"/>
    <col min="17" max="17" width="9.7109375" style="4" customWidth="1"/>
    <col min="18" max="16384" width="9.140625" style="4" customWidth="1"/>
  </cols>
  <sheetData>
    <row r="1" ht="22.5" customHeight="1">
      <c r="A1" s="54" t="s">
        <v>276</v>
      </c>
    </row>
    <row r="2" spans="1:15" s="68" customFormat="1" ht="22.5" customHeight="1">
      <c r="A2" s="75"/>
      <c r="O2" s="13"/>
    </row>
    <row r="3" spans="1:20" s="255" customFormat="1" ht="21.75" customHeight="1">
      <c r="A3" s="253" t="s">
        <v>13</v>
      </c>
      <c r="B3" s="256" t="s">
        <v>557</v>
      </c>
      <c r="C3" s="256"/>
      <c r="D3" s="256"/>
      <c r="E3" s="256"/>
      <c r="F3" s="265"/>
      <c r="G3" s="253"/>
      <c r="H3" s="1015"/>
      <c r="I3" s="1015"/>
      <c r="J3" s="1015"/>
      <c r="K3" s="1015"/>
      <c r="L3" s="1015"/>
      <c r="M3" s="1015"/>
      <c r="N3" s="1015"/>
      <c r="O3" s="1083"/>
      <c r="P3" s="1015"/>
      <c r="Q3" s="1015"/>
      <c r="R3" s="1015"/>
      <c r="S3" s="1015"/>
      <c r="T3" s="1015"/>
    </row>
    <row r="4" spans="1:20" s="255" customFormat="1" ht="21.75" customHeight="1">
      <c r="A4" s="1007"/>
      <c r="B4" s="27"/>
      <c r="C4" s="4" t="s">
        <v>558</v>
      </c>
      <c r="D4" s="27"/>
      <c r="E4" s="27"/>
      <c r="F4" s="28"/>
      <c r="G4" s="1015"/>
      <c r="H4" s="1015"/>
      <c r="I4" s="1015"/>
      <c r="J4" s="1015"/>
      <c r="K4" s="1015"/>
      <c r="L4" s="1015"/>
      <c r="M4" s="1015"/>
      <c r="N4" s="1015"/>
      <c r="O4" s="1083"/>
      <c r="P4" s="1015"/>
      <c r="Q4" s="1015"/>
      <c r="R4" s="1015"/>
      <c r="S4" s="1015"/>
      <c r="T4" s="1015"/>
    </row>
    <row r="5" spans="1:20" s="255" customFormat="1" ht="21.75" customHeight="1">
      <c r="A5" s="1007"/>
      <c r="B5" s="4" t="s">
        <v>559</v>
      </c>
      <c r="C5" s="27"/>
      <c r="D5" s="27"/>
      <c r="E5" s="27"/>
      <c r="F5" s="28"/>
      <c r="G5" s="1015"/>
      <c r="H5" s="1015"/>
      <c r="I5" s="1015"/>
      <c r="J5" s="1015"/>
      <c r="K5" s="1015"/>
      <c r="L5" s="1015"/>
      <c r="M5" s="1015"/>
      <c r="N5" s="1015"/>
      <c r="O5" s="1083"/>
      <c r="P5" s="1015"/>
      <c r="Q5" s="1015"/>
      <c r="R5" s="1015"/>
      <c r="S5" s="1015"/>
      <c r="T5" s="1015"/>
    </row>
    <row r="6" spans="1:20" s="255" customFormat="1" ht="21.75" customHeight="1">
      <c r="A6" s="1007"/>
      <c r="B6" s="4"/>
      <c r="C6" s="263" t="s">
        <v>560</v>
      </c>
      <c r="D6" s="27"/>
      <c r="E6" s="27"/>
      <c r="F6" s="28"/>
      <c r="G6" s="31"/>
      <c r="H6" s="31"/>
      <c r="I6" s="31"/>
      <c r="J6" s="1015"/>
      <c r="K6" s="1015"/>
      <c r="L6" s="1015"/>
      <c r="M6" s="1015"/>
      <c r="N6" s="1015"/>
      <c r="O6" s="1083"/>
      <c r="P6" s="1015"/>
      <c r="Q6" s="1015"/>
      <c r="R6" s="1015"/>
      <c r="S6" s="1015"/>
      <c r="T6" s="1015"/>
    </row>
    <row r="7" spans="1:20" s="255" customFormat="1" ht="21.75" customHeight="1">
      <c r="A7" s="1007"/>
      <c r="B7" s="4" t="s">
        <v>561</v>
      </c>
      <c r="C7" s="27"/>
      <c r="D7" s="27"/>
      <c r="E7" s="27"/>
      <c r="F7" s="28"/>
      <c r="G7" s="31"/>
      <c r="H7" s="31"/>
      <c r="I7" s="31"/>
      <c r="J7" s="1015"/>
      <c r="K7" s="1015"/>
      <c r="L7" s="1015"/>
      <c r="M7" s="1015"/>
      <c r="N7" s="1015"/>
      <c r="O7" s="1083"/>
      <c r="P7" s="1015"/>
      <c r="Q7" s="1015"/>
      <c r="R7" s="1015"/>
      <c r="S7" s="1015"/>
      <c r="T7" s="1015"/>
    </row>
    <row r="8" spans="1:20" s="255" customFormat="1" ht="21.75" customHeight="1">
      <c r="A8" s="1007"/>
      <c r="B8" s="4" t="s">
        <v>562</v>
      </c>
      <c r="C8" s="27"/>
      <c r="D8" s="27"/>
      <c r="E8" s="27"/>
      <c r="F8" s="28"/>
      <c r="G8" s="31"/>
      <c r="H8" s="31"/>
      <c r="I8" s="31"/>
      <c r="J8" s="1015"/>
      <c r="K8" s="1015"/>
      <c r="L8" s="1015"/>
      <c r="M8" s="1015"/>
      <c r="N8" s="1015"/>
      <c r="O8" s="1083"/>
      <c r="P8" s="1015"/>
      <c r="Q8" s="1015"/>
      <c r="R8" s="1015"/>
      <c r="S8" s="1015"/>
      <c r="T8" s="1015"/>
    </row>
    <row r="9" spans="1:7" ht="22.5" customHeight="1">
      <c r="A9" s="3"/>
      <c r="B9" s="66"/>
      <c r="C9" s="1233" t="s">
        <v>572</v>
      </c>
      <c r="D9" s="1032" t="s">
        <v>70</v>
      </c>
      <c r="E9" s="68"/>
      <c r="F9" s="3"/>
      <c r="G9" s="3"/>
    </row>
    <row r="10" spans="1:20" s="255" customFormat="1" ht="21.75" customHeight="1">
      <c r="A10" s="1007"/>
      <c r="C10" s="1033"/>
      <c r="D10" s="4" t="s">
        <v>563</v>
      </c>
      <c r="E10" s="270"/>
      <c r="F10" s="1006"/>
      <c r="G10" s="1015"/>
      <c r="H10" s="1015"/>
      <c r="I10" s="1015"/>
      <c r="J10" s="1015"/>
      <c r="K10" s="1015"/>
      <c r="L10" s="1015"/>
      <c r="M10" s="1015"/>
      <c r="N10" s="1015"/>
      <c r="O10" s="1083"/>
      <c r="P10" s="1015"/>
      <c r="Q10" s="1015"/>
      <c r="R10" s="1015"/>
      <c r="S10" s="1015"/>
      <c r="T10" s="1015"/>
    </row>
    <row r="11" spans="1:20" s="255" customFormat="1" ht="21.75" customHeight="1">
      <c r="A11" s="1007"/>
      <c r="B11" s="1034" t="s">
        <v>564</v>
      </c>
      <c r="C11" s="30"/>
      <c r="D11" s="1035"/>
      <c r="E11" s="270"/>
      <c r="F11" s="1006"/>
      <c r="G11" s="1015"/>
      <c r="H11" s="1015"/>
      <c r="I11" s="1015"/>
      <c r="J11" s="1015"/>
      <c r="K11" s="1015"/>
      <c r="L11" s="1015"/>
      <c r="M11" s="1015"/>
      <c r="N11" s="1015"/>
      <c r="O11" s="1083"/>
      <c r="P11" s="1015"/>
      <c r="Q11" s="1015"/>
      <c r="R11" s="1015"/>
      <c r="S11" s="1015"/>
      <c r="T11" s="1015"/>
    </row>
    <row r="12" spans="1:20" s="255" customFormat="1" ht="21.75" customHeight="1">
      <c r="A12" s="270"/>
      <c r="B12" s="1034"/>
      <c r="C12" s="30"/>
      <c r="D12" s="4" t="s">
        <v>565</v>
      </c>
      <c r="E12" s="270"/>
      <c r="F12" s="1006"/>
      <c r="G12" s="1015"/>
      <c r="H12" s="1015"/>
      <c r="I12" s="1015"/>
      <c r="J12" s="1015"/>
      <c r="K12" s="1015"/>
      <c r="L12" s="1015"/>
      <c r="M12" s="1015"/>
      <c r="N12" s="1015"/>
      <c r="O12" s="1083"/>
      <c r="P12" s="1015"/>
      <c r="Q12" s="1015"/>
      <c r="R12" s="1015"/>
      <c r="S12" s="1015"/>
      <c r="T12" s="1015"/>
    </row>
    <row r="13" spans="1:20" s="255" customFormat="1" ht="21.75" customHeight="1">
      <c r="A13" s="270"/>
      <c r="B13" s="4" t="s">
        <v>566</v>
      </c>
      <c r="C13" s="30"/>
      <c r="E13" s="270"/>
      <c r="F13" s="1006"/>
      <c r="G13" s="1015"/>
      <c r="H13" s="1015"/>
      <c r="I13" s="1015"/>
      <c r="J13" s="1015"/>
      <c r="K13" s="1015"/>
      <c r="L13" s="1015"/>
      <c r="M13" s="1015"/>
      <c r="N13" s="1015"/>
      <c r="O13" s="1083"/>
      <c r="P13" s="1015"/>
      <c r="Q13" s="1015"/>
      <c r="R13" s="1015"/>
      <c r="S13" s="1015"/>
      <c r="T13" s="1015"/>
    </row>
    <row r="14" spans="1:7" ht="22.5" customHeight="1">
      <c r="A14" s="3"/>
      <c r="B14" s="66"/>
      <c r="C14" s="67"/>
      <c r="D14" s="1035" t="s">
        <v>567</v>
      </c>
      <c r="E14" s="68"/>
      <c r="F14" s="3"/>
      <c r="G14" s="3"/>
    </row>
    <row r="15" spans="1:7" ht="22.5" customHeight="1">
      <c r="A15" s="3"/>
      <c r="B15" s="1034"/>
      <c r="C15" s="255"/>
      <c r="D15" s="263" t="s">
        <v>568</v>
      </c>
      <c r="E15" s="68"/>
      <c r="F15" s="3"/>
      <c r="G15" s="3"/>
    </row>
    <row r="16" spans="1:7" ht="22.5" customHeight="1">
      <c r="A16" s="3"/>
      <c r="B16" s="1034" t="s">
        <v>405</v>
      </c>
      <c r="C16" s="30"/>
      <c r="D16" s="1035"/>
      <c r="E16" s="68"/>
      <c r="F16" s="3"/>
      <c r="G16" s="3"/>
    </row>
    <row r="17" spans="1:20" s="255" customFormat="1" ht="21.75" customHeight="1">
      <c r="A17" s="1007"/>
      <c r="B17" s="27"/>
      <c r="C17" s="27"/>
      <c r="D17" s="4" t="s">
        <v>569</v>
      </c>
      <c r="E17" s="27"/>
      <c r="F17" s="28"/>
      <c r="G17" s="31"/>
      <c r="H17" s="1015"/>
      <c r="I17" s="1015"/>
      <c r="J17" s="1015"/>
      <c r="K17" s="1015"/>
      <c r="L17" s="1015"/>
      <c r="M17" s="1015"/>
      <c r="N17" s="1015"/>
      <c r="O17" s="1083"/>
      <c r="P17" s="1015"/>
      <c r="Q17" s="1015"/>
      <c r="R17" s="1015"/>
      <c r="S17" s="1015"/>
      <c r="T17" s="1015"/>
    </row>
    <row r="18" spans="1:20" s="255" customFormat="1" ht="21.75" customHeight="1">
      <c r="A18" s="1007"/>
      <c r="B18" s="4" t="s">
        <v>570</v>
      </c>
      <c r="C18" s="27"/>
      <c r="D18" s="27"/>
      <c r="E18" s="27"/>
      <c r="F18" s="28"/>
      <c r="G18" s="31"/>
      <c r="H18" s="1015"/>
      <c r="I18" s="1015"/>
      <c r="J18" s="1015"/>
      <c r="K18" s="1015"/>
      <c r="L18" s="1015"/>
      <c r="M18" s="1015"/>
      <c r="N18" s="1015"/>
      <c r="O18" s="1083"/>
      <c r="P18" s="1015"/>
      <c r="Q18" s="1015"/>
      <c r="R18" s="1015"/>
      <c r="S18" s="1015"/>
      <c r="T18" s="1015"/>
    </row>
    <row r="19" spans="1:20" s="255" customFormat="1" ht="21.75" customHeight="1">
      <c r="A19" s="1007"/>
      <c r="B19" s="172" t="s">
        <v>1659</v>
      </c>
      <c r="C19" s="27"/>
      <c r="D19" s="27"/>
      <c r="E19" s="27"/>
      <c r="F19" s="273"/>
      <c r="G19" s="268"/>
      <c r="H19" s="1015"/>
      <c r="I19" s="1015"/>
      <c r="J19" s="1015"/>
      <c r="K19" s="1015"/>
      <c r="L19" s="1015"/>
      <c r="M19" s="1015"/>
      <c r="N19" s="1015"/>
      <c r="O19" s="1083"/>
      <c r="P19" s="1015"/>
      <c r="Q19" s="1015"/>
      <c r="R19" s="1015"/>
      <c r="S19" s="1015"/>
      <c r="T19" s="1015"/>
    </row>
    <row r="20" spans="1:21" ht="22.5" customHeight="1">
      <c r="A20" s="69"/>
      <c r="D20" s="4" t="s">
        <v>71</v>
      </c>
      <c r="U20" s="70"/>
    </row>
    <row r="21" spans="1:15" s="68" customFormat="1" ht="22.5" customHeight="1">
      <c r="A21" s="71"/>
      <c r="C21" s="67" t="s">
        <v>573</v>
      </c>
      <c r="D21" s="15" t="s">
        <v>72</v>
      </c>
      <c r="O21" s="13"/>
    </row>
    <row r="22" spans="1:256" s="68" customFormat="1" ht="22.5" customHeight="1">
      <c r="A22" s="1007"/>
      <c r="B22" s="255"/>
      <c r="C22" s="1036"/>
      <c r="D22" s="4" t="s">
        <v>1409</v>
      </c>
      <c r="E22" s="1037"/>
      <c r="F22" s="1038"/>
      <c r="G22" s="255"/>
      <c r="H22" s="1015"/>
      <c r="I22" s="1015"/>
      <c r="J22" s="1015"/>
      <c r="K22" s="1015"/>
      <c r="L22" s="1015"/>
      <c r="M22" s="1015"/>
      <c r="N22" s="1015"/>
      <c r="O22" s="1083"/>
      <c r="P22" s="1015"/>
      <c r="Q22" s="1015"/>
      <c r="R22" s="1015"/>
      <c r="S22" s="1015"/>
      <c r="T22" s="101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  <c r="IV22" s="255"/>
    </row>
    <row r="23" spans="1:256" s="68" customFormat="1" ht="22.5" customHeight="1">
      <c r="A23" s="1007"/>
      <c r="B23" s="4" t="s">
        <v>1408</v>
      </c>
      <c r="C23" s="1036"/>
      <c r="D23" s="1037"/>
      <c r="E23" s="1037"/>
      <c r="F23" s="1039"/>
      <c r="G23" s="255"/>
      <c r="H23" s="1015"/>
      <c r="I23" s="1015"/>
      <c r="J23" s="1015"/>
      <c r="K23" s="1015"/>
      <c r="L23" s="1015"/>
      <c r="M23" s="1015"/>
      <c r="N23" s="1015"/>
      <c r="O23" s="1083"/>
      <c r="P23" s="1015"/>
      <c r="Q23" s="1015"/>
      <c r="R23" s="1015"/>
      <c r="S23" s="1015"/>
      <c r="T23" s="101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  <c r="IR23" s="255"/>
      <c r="IS23" s="255"/>
      <c r="IT23" s="255"/>
      <c r="IU23" s="255"/>
      <c r="IV23" s="255"/>
    </row>
    <row r="24" spans="1:256" s="68" customFormat="1" ht="22.5" customHeight="1">
      <c r="A24" s="1007"/>
      <c r="B24" s="4" t="s">
        <v>1410</v>
      </c>
      <c r="C24" s="1036"/>
      <c r="D24" s="1037"/>
      <c r="E24" s="1037"/>
      <c r="F24" s="1039"/>
      <c r="G24" s="255"/>
      <c r="H24" s="1015"/>
      <c r="I24" s="1015"/>
      <c r="J24" s="1015"/>
      <c r="K24" s="1015"/>
      <c r="L24" s="1015"/>
      <c r="M24" s="1015"/>
      <c r="N24" s="1015"/>
      <c r="O24" s="1083"/>
      <c r="P24" s="1015"/>
      <c r="Q24" s="1015"/>
      <c r="R24" s="1015"/>
      <c r="S24" s="1015"/>
      <c r="T24" s="101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</row>
    <row r="25" spans="1:256" s="68" customFormat="1" ht="22.5" customHeight="1">
      <c r="A25" s="1007"/>
      <c r="B25" s="4" t="s">
        <v>1411</v>
      </c>
      <c r="C25" s="1036"/>
      <c r="D25" s="1037"/>
      <c r="E25" s="1037"/>
      <c r="F25" s="1039"/>
      <c r="G25" s="255"/>
      <c r="H25" s="1015"/>
      <c r="I25" s="1015"/>
      <c r="J25" s="1015"/>
      <c r="K25" s="1015"/>
      <c r="L25" s="1015"/>
      <c r="M25" s="1015"/>
      <c r="N25" s="1015"/>
      <c r="O25" s="1083"/>
      <c r="P25" s="1015"/>
      <c r="Q25" s="1015"/>
      <c r="R25" s="1015"/>
      <c r="S25" s="1015"/>
      <c r="T25" s="101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  <c r="IV25" s="255"/>
    </row>
    <row r="26" spans="1:256" s="49" customFormat="1" ht="22.5" customHeight="1">
      <c r="A26" s="1007"/>
      <c r="B26" s="4"/>
      <c r="C26" s="1036"/>
      <c r="D26" s="263" t="s">
        <v>1413</v>
      </c>
      <c r="E26" s="1037"/>
      <c r="F26" s="1039"/>
      <c r="G26" s="255"/>
      <c r="H26" s="1015"/>
      <c r="I26" s="1015"/>
      <c r="J26" s="1015"/>
      <c r="K26" s="1015"/>
      <c r="L26" s="1015"/>
      <c r="M26" s="1015"/>
      <c r="N26" s="1015"/>
      <c r="O26" s="1083"/>
      <c r="P26" s="1015"/>
      <c r="Q26" s="1015"/>
      <c r="R26" s="1015"/>
      <c r="S26" s="1015"/>
      <c r="T26" s="101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  <c r="IV26" s="255"/>
    </row>
    <row r="27" spans="1:256" s="49" customFormat="1" ht="22.5" customHeight="1">
      <c r="A27" s="1007"/>
      <c r="B27" s="1040" t="s">
        <v>1412</v>
      </c>
      <c r="C27" s="1036"/>
      <c r="D27" s="1037"/>
      <c r="E27" s="1037"/>
      <c r="F27" s="1039"/>
      <c r="G27" s="1015"/>
      <c r="H27" s="1015"/>
      <c r="I27" s="1015"/>
      <c r="J27" s="1015"/>
      <c r="K27" s="1015"/>
      <c r="L27" s="1015"/>
      <c r="M27" s="1015"/>
      <c r="N27" s="1015"/>
      <c r="O27" s="1083"/>
      <c r="P27" s="1015"/>
      <c r="Q27" s="1015"/>
      <c r="R27" s="1015"/>
      <c r="S27" s="1015"/>
      <c r="T27" s="101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  <c r="IV27" s="255"/>
    </row>
    <row r="28" spans="1:256" ht="22.5" customHeight="1">
      <c r="A28" s="250"/>
      <c r="B28" s="271"/>
      <c r="C28" s="1033" t="s">
        <v>574</v>
      </c>
      <c r="D28" s="4" t="s">
        <v>571</v>
      </c>
      <c r="E28" s="255"/>
      <c r="F28" s="255"/>
      <c r="G28" s="1005"/>
      <c r="H28" s="240"/>
      <c r="I28" s="1023"/>
      <c r="J28" s="1022"/>
      <c r="K28" s="1023"/>
      <c r="L28" s="1041"/>
      <c r="M28" s="1023"/>
      <c r="N28" s="1042"/>
      <c r="O28" s="1084"/>
      <c r="P28" s="1042"/>
      <c r="Q28" s="1023"/>
      <c r="R28" s="1043"/>
      <c r="S28" s="1043"/>
      <c r="T28" s="1043"/>
      <c r="U28" s="1043"/>
      <c r="V28" s="1043"/>
      <c r="W28" s="1043"/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43"/>
      <c r="AO28" s="1043"/>
      <c r="AP28" s="1043"/>
      <c r="AQ28" s="1043"/>
      <c r="AR28" s="1043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  <c r="BM28" s="1043"/>
      <c r="BN28" s="1043"/>
      <c r="BO28" s="1043"/>
      <c r="BP28" s="1043"/>
      <c r="BQ28" s="1043"/>
      <c r="BR28" s="1043"/>
      <c r="BS28" s="1043"/>
      <c r="BT28" s="1043"/>
      <c r="BU28" s="1043"/>
      <c r="BV28" s="1043"/>
      <c r="BW28" s="1043"/>
      <c r="BX28" s="1043"/>
      <c r="BY28" s="1043"/>
      <c r="BZ28" s="1043"/>
      <c r="CA28" s="1043"/>
      <c r="CB28" s="1043"/>
      <c r="CC28" s="1043"/>
      <c r="CD28" s="1043"/>
      <c r="CE28" s="1043"/>
      <c r="CF28" s="1043"/>
      <c r="CG28" s="1043"/>
      <c r="CH28" s="1043"/>
      <c r="CI28" s="1043"/>
      <c r="CJ28" s="1043"/>
      <c r="CK28" s="1043"/>
      <c r="CL28" s="1043"/>
      <c r="CM28" s="1043"/>
      <c r="CN28" s="1043"/>
      <c r="CO28" s="1043"/>
      <c r="CP28" s="1043"/>
      <c r="CQ28" s="1043"/>
      <c r="CR28" s="1043"/>
      <c r="CS28" s="1043"/>
      <c r="CT28" s="1043"/>
      <c r="CU28" s="1043"/>
      <c r="CV28" s="1043"/>
      <c r="CW28" s="1043"/>
      <c r="CX28" s="1043"/>
      <c r="CY28" s="1043"/>
      <c r="CZ28" s="1043"/>
      <c r="DA28" s="1043"/>
      <c r="DB28" s="1043"/>
      <c r="DC28" s="1043"/>
      <c r="DD28" s="1043"/>
      <c r="DE28" s="1043"/>
      <c r="DF28" s="1043"/>
      <c r="DG28" s="1043"/>
      <c r="DH28" s="1043"/>
      <c r="DI28" s="1043"/>
      <c r="DJ28" s="1043"/>
      <c r="DK28" s="1043"/>
      <c r="DL28" s="1043"/>
      <c r="DM28" s="1043"/>
      <c r="DN28" s="1043"/>
      <c r="DO28" s="1043"/>
      <c r="DP28" s="1043"/>
      <c r="DQ28" s="1043"/>
      <c r="DR28" s="1043"/>
      <c r="DS28" s="1043"/>
      <c r="DT28" s="1043"/>
      <c r="DU28" s="1043"/>
      <c r="DV28" s="1043"/>
      <c r="DW28" s="1043"/>
      <c r="DX28" s="1043"/>
      <c r="DY28" s="1043"/>
      <c r="DZ28" s="1043"/>
      <c r="EA28" s="1043"/>
      <c r="EB28" s="1043"/>
      <c r="EC28" s="1043"/>
      <c r="ED28" s="1043"/>
      <c r="EE28" s="1043"/>
      <c r="EF28" s="1043"/>
      <c r="EG28" s="1043"/>
      <c r="EH28" s="1043"/>
      <c r="EI28" s="1043"/>
      <c r="EJ28" s="1043"/>
      <c r="EK28" s="1043"/>
      <c r="EL28" s="1043"/>
      <c r="EM28" s="1043"/>
      <c r="EN28" s="1043"/>
      <c r="EO28" s="1043"/>
      <c r="EP28" s="1043"/>
      <c r="EQ28" s="1043"/>
      <c r="ER28" s="1043"/>
      <c r="ES28" s="1043"/>
      <c r="ET28" s="1043"/>
      <c r="EU28" s="1043"/>
      <c r="EV28" s="1043"/>
      <c r="EW28" s="1043"/>
      <c r="EX28" s="1043"/>
      <c r="EY28" s="1043"/>
      <c r="EZ28" s="1043"/>
      <c r="FA28" s="1043"/>
      <c r="FB28" s="1043"/>
      <c r="FC28" s="1043"/>
      <c r="FD28" s="1043"/>
      <c r="FE28" s="1043"/>
      <c r="FF28" s="1043"/>
      <c r="FG28" s="1043"/>
      <c r="FH28" s="1043"/>
      <c r="FI28" s="1043"/>
      <c r="FJ28" s="1043"/>
      <c r="FK28" s="1043"/>
      <c r="FL28" s="1043"/>
      <c r="FM28" s="1043"/>
      <c r="FN28" s="1043"/>
      <c r="FO28" s="1043"/>
      <c r="FP28" s="1043"/>
      <c r="FQ28" s="1043"/>
      <c r="FR28" s="1043"/>
      <c r="FS28" s="1043"/>
      <c r="FT28" s="1043"/>
      <c r="FU28" s="1043"/>
      <c r="FV28" s="1043"/>
      <c r="FW28" s="1043"/>
      <c r="FX28" s="1043"/>
      <c r="FY28" s="1043"/>
      <c r="FZ28" s="1043"/>
      <c r="GA28" s="1043"/>
      <c r="GB28" s="1043"/>
      <c r="GC28" s="1043"/>
      <c r="GD28" s="1043"/>
      <c r="GE28" s="1043"/>
      <c r="GF28" s="1043"/>
      <c r="GG28" s="1043"/>
      <c r="GH28" s="1043"/>
      <c r="GI28" s="1043"/>
      <c r="GJ28" s="1043"/>
      <c r="GK28" s="1043"/>
      <c r="GL28" s="1043"/>
      <c r="GM28" s="1043"/>
      <c r="GN28" s="1043"/>
      <c r="GO28" s="1043"/>
      <c r="GP28" s="1043"/>
      <c r="GQ28" s="1043"/>
      <c r="GR28" s="1043"/>
      <c r="GS28" s="1043"/>
      <c r="GT28" s="1043"/>
      <c r="GU28" s="1043"/>
      <c r="GV28" s="1043"/>
      <c r="GW28" s="1043"/>
      <c r="GX28" s="1043"/>
      <c r="GY28" s="1043"/>
      <c r="GZ28" s="1043"/>
      <c r="HA28" s="1043"/>
      <c r="HB28" s="1043"/>
      <c r="HC28" s="1043"/>
      <c r="HD28" s="1043"/>
      <c r="HE28" s="1043"/>
      <c r="HF28" s="1043"/>
      <c r="HG28" s="1043"/>
      <c r="HH28" s="1043"/>
      <c r="HI28" s="1043"/>
      <c r="HJ28" s="1043"/>
      <c r="HK28" s="1043"/>
      <c r="HL28" s="1043"/>
      <c r="HM28" s="1043"/>
      <c r="HN28" s="1043"/>
      <c r="HO28" s="1043"/>
      <c r="HP28" s="1043"/>
      <c r="HQ28" s="1043"/>
      <c r="HR28" s="1043"/>
      <c r="HS28" s="1043"/>
      <c r="HT28" s="1043"/>
      <c r="HU28" s="1043"/>
      <c r="HV28" s="1043"/>
      <c r="HW28" s="1043"/>
      <c r="HX28" s="1043"/>
      <c r="HY28" s="1043"/>
      <c r="HZ28" s="1043"/>
      <c r="IA28" s="1043"/>
      <c r="IB28" s="1043"/>
      <c r="IC28" s="1043"/>
      <c r="ID28" s="1043"/>
      <c r="IE28" s="1043"/>
      <c r="IF28" s="1043"/>
      <c r="IG28" s="1043"/>
      <c r="IH28" s="1043"/>
      <c r="II28" s="1043"/>
      <c r="IJ28" s="1043"/>
      <c r="IK28" s="1043"/>
      <c r="IL28" s="1043"/>
      <c r="IM28" s="1043"/>
      <c r="IN28" s="1043"/>
      <c r="IO28" s="1043"/>
      <c r="IP28" s="1043"/>
      <c r="IQ28" s="1043"/>
      <c r="IR28" s="1043"/>
      <c r="IS28" s="1043"/>
      <c r="IT28" s="1043"/>
      <c r="IU28" s="1043"/>
      <c r="IV28" s="1043"/>
    </row>
    <row r="29" spans="1:256" ht="22.5" customHeight="1">
      <c r="A29" s="1014"/>
      <c r="B29" s="1037"/>
      <c r="C29" s="1036"/>
      <c r="D29" s="263" t="s">
        <v>1415</v>
      </c>
      <c r="E29" s="255"/>
      <c r="F29" s="255"/>
      <c r="G29" s="1005"/>
      <c r="H29" s="240"/>
      <c r="I29" s="1023"/>
      <c r="J29" s="1022"/>
      <c r="K29" s="1023"/>
      <c r="L29" s="1041"/>
      <c r="M29" s="1023"/>
      <c r="N29" s="1042"/>
      <c r="O29" s="1084"/>
      <c r="P29" s="1042"/>
      <c r="Q29" s="1023"/>
      <c r="R29" s="1043"/>
      <c r="S29" s="1043"/>
      <c r="T29" s="1043"/>
      <c r="U29" s="1043"/>
      <c r="V29" s="1043"/>
      <c r="W29" s="1043"/>
      <c r="X29" s="1043"/>
      <c r="Y29" s="1043"/>
      <c r="Z29" s="1043"/>
      <c r="AA29" s="1043"/>
      <c r="AB29" s="1043"/>
      <c r="AC29" s="1043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43"/>
      <c r="AO29" s="1043"/>
      <c r="AP29" s="1043"/>
      <c r="AQ29" s="1043"/>
      <c r="AR29" s="1043"/>
      <c r="AS29" s="1043"/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3"/>
      <c r="BF29" s="1043"/>
      <c r="BG29" s="1043"/>
      <c r="BH29" s="1043"/>
      <c r="BI29" s="1043"/>
      <c r="BJ29" s="1043"/>
      <c r="BK29" s="1043"/>
      <c r="BL29" s="1043"/>
      <c r="BM29" s="1043"/>
      <c r="BN29" s="1043"/>
      <c r="BO29" s="1043"/>
      <c r="BP29" s="1043"/>
      <c r="BQ29" s="1043"/>
      <c r="BR29" s="1043"/>
      <c r="BS29" s="1043"/>
      <c r="BT29" s="1043"/>
      <c r="BU29" s="1043"/>
      <c r="BV29" s="1043"/>
      <c r="BW29" s="1043"/>
      <c r="BX29" s="1043"/>
      <c r="BY29" s="1043"/>
      <c r="BZ29" s="1043"/>
      <c r="CA29" s="1043"/>
      <c r="CB29" s="1043"/>
      <c r="CC29" s="1043"/>
      <c r="CD29" s="1043"/>
      <c r="CE29" s="1043"/>
      <c r="CF29" s="1043"/>
      <c r="CG29" s="1043"/>
      <c r="CH29" s="1043"/>
      <c r="CI29" s="1043"/>
      <c r="CJ29" s="1043"/>
      <c r="CK29" s="1043"/>
      <c r="CL29" s="1043"/>
      <c r="CM29" s="1043"/>
      <c r="CN29" s="1043"/>
      <c r="CO29" s="1043"/>
      <c r="CP29" s="1043"/>
      <c r="CQ29" s="1043"/>
      <c r="CR29" s="1043"/>
      <c r="CS29" s="1043"/>
      <c r="CT29" s="1043"/>
      <c r="CU29" s="1043"/>
      <c r="CV29" s="1043"/>
      <c r="CW29" s="1043"/>
      <c r="CX29" s="1043"/>
      <c r="CY29" s="1043"/>
      <c r="CZ29" s="1043"/>
      <c r="DA29" s="1043"/>
      <c r="DB29" s="1043"/>
      <c r="DC29" s="1043"/>
      <c r="DD29" s="1043"/>
      <c r="DE29" s="1043"/>
      <c r="DF29" s="1043"/>
      <c r="DG29" s="1043"/>
      <c r="DH29" s="1043"/>
      <c r="DI29" s="1043"/>
      <c r="DJ29" s="1043"/>
      <c r="DK29" s="1043"/>
      <c r="DL29" s="1043"/>
      <c r="DM29" s="1043"/>
      <c r="DN29" s="1043"/>
      <c r="DO29" s="1043"/>
      <c r="DP29" s="1043"/>
      <c r="DQ29" s="1043"/>
      <c r="DR29" s="1043"/>
      <c r="DS29" s="1043"/>
      <c r="DT29" s="1043"/>
      <c r="DU29" s="1043"/>
      <c r="DV29" s="1043"/>
      <c r="DW29" s="1043"/>
      <c r="DX29" s="1043"/>
      <c r="DY29" s="1043"/>
      <c r="DZ29" s="1043"/>
      <c r="EA29" s="1043"/>
      <c r="EB29" s="1043"/>
      <c r="EC29" s="1043"/>
      <c r="ED29" s="1043"/>
      <c r="EE29" s="1043"/>
      <c r="EF29" s="1043"/>
      <c r="EG29" s="1043"/>
      <c r="EH29" s="1043"/>
      <c r="EI29" s="1043"/>
      <c r="EJ29" s="1043"/>
      <c r="EK29" s="1043"/>
      <c r="EL29" s="1043"/>
      <c r="EM29" s="1043"/>
      <c r="EN29" s="1043"/>
      <c r="EO29" s="1043"/>
      <c r="EP29" s="1043"/>
      <c r="EQ29" s="1043"/>
      <c r="ER29" s="1043"/>
      <c r="ES29" s="1043"/>
      <c r="ET29" s="1043"/>
      <c r="EU29" s="1043"/>
      <c r="EV29" s="1043"/>
      <c r="EW29" s="1043"/>
      <c r="EX29" s="1043"/>
      <c r="EY29" s="1043"/>
      <c r="EZ29" s="1043"/>
      <c r="FA29" s="1043"/>
      <c r="FB29" s="1043"/>
      <c r="FC29" s="1043"/>
      <c r="FD29" s="1043"/>
      <c r="FE29" s="1043"/>
      <c r="FF29" s="1043"/>
      <c r="FG29" s="1043"/>
      <c r="FH29" s="1043"/>
      <c r="FI29" s="1043"/>
      <c r="FJ29" s="1043"/>
      <c r="FK29" s="1043"/>
      <c r="FL29" s="1043"/>
      <c r="FM29" s="1043"/>
      <c r="FN29" s="1043"/>
      <c r="FO29" s="1043"/>
      <c r="FP29" s="1043"/>
      <c r="FQ29" s="1043"/>
      <c r="FR29" s="1043"/>
      <c r="FS29" s="1043"/>
      <c r="FT29" s="1043"/>
      <c r="FU29" s="1043"/>
      <c r="FV29" s="1043"/>
      <c r="FW29" s="1043"/>
      <c r="FX29" s="1043"/>
      <c r="FY29" s="1043"/>
      <c r="FZ29" s="1043"/>
      <c r="GA29" s="1043"/>
      <c r="GB29" s="1043"/>
      <c r="GC29" s="1043"/>
      <c r="GD29" s="1043"/>
      <c r="GE29" s="1043"/>
      <c r="GF29" s="1043"/>
      <c r="GG29" s="1043"/>
      <c r="GH29" s="1043"/>
      <c r="GI29" s="1043"/>
      <c r="GJ29" s="1043"/>
      <c r="GK29" s="1043"/>
      <c r="GL29" s="1043"/>
      <c r="GM29" s="1043"/>
      <c r="GN29" s="1043"/>
      <c r="GO29" s="1043"/>
      <c r="GP29" s="1043"/>
      <c r="GQ29" s="1043"/>
      <c r="GR29" s="1043"/>
      <c r="GS29" s="1043"/>
      <c r="GT29" s="1043"/>
      <c r="GU29" s="1043"/>
      <c r="GV29" s="1043"/>
      <c r="GW29" s="1043"/>
      <c r="GX29" s="1043"/>
      <c r="GY29" s="1043"/>
      <c r="GZ29" s="1043"/>
      <c r="HA29" s="1043"/>
      <c r="HB29" s="1043"/>
      <c r="HC29" s="1043"/>
      <c r="HD29" s="1043"/>
      <c r="HE29" s="1043"/>
      <c r="HF29" s="1043"/>
      <c r="HG29" s="1043"/>
      <c r="HH29" s="1043"/>
      <c r="HI29" s="1043"/>
      <c r="HJ29" s="1043"/>
      <c r="HK29" s="1043"/>
      <c r="HL29" s="1043"/>
      <c r="HM29" s="1043"/>
      <c r="HN29" s="1043"/>
      <c r="HO29" s="1043"/>
      <c r="HP29" s="1043"/>
      <c r="HQ29" s="1043"/>
      <c r="HR29" s="1043"/>
      <c r="HS29" s="1043"/>
      <c r="HT29" s="1043"/>
      <c r="HU29" s="1043"/>
      <c r="HV29" s="1043"/>
      <c r="HW29" s="1043"/>
      <c r="HX29" s="1043"/>
      <c r="HY29" s="1043"/>
      <c r="HZ29" s="1043"/>
      <c r="IA29" s="1043"/>
      <c r="IB29" s="1043"/>
      <c r="IC29" s="1043"/>
      <c r="ID29" s="1043"/>
      <c r="IE29" s="1043"/>
      <c r="IF29" s="1043"/>
      <c r="IG29" s="1043"/>
      <c r="IH29" s="1043"/>
      <c r="II29" s="1043"/>
      <c r="IJ29" s="1043"/>
      <c r="IK29" s="1043"/>
      <c r="IL29" s="1043"/>
      <c r="IM29" s="1043"/>
      <c r="IN29" s="1043"/>
      <c r="IO29" s="1043"/>
      <c r="IP29" s="1043"/>
      <c r="IQ29" s="1043"/>
      <c r="IR29" s="1043"/>
      <c r="IS29" s="1043"/>
      <c r="IT29" s="1043"/>
      <c r="IU29" s="1043"/>
      <c r="IV29" s="1043"/>
    </row>
    <row r="30" spans="1:256" ht="22.5" customHeight="1">
      <c r="A30" s="1014"/>
      <c r="B30" s="1037" t="s">
        <v>1414</v>
      </c>
      <c r="C30" s="1036"/>
      <c r="D30" s="1037"/>
      <c r="E30" s="1037"/>
      <c r="F30" s="255"/>
      <c r="G30" s="1005"/>
      <c r="H30" s="240"/>
      <c r="I30" s="1023"/>
      <c r="J30" s="1022"/>
      <c r="K30" s="1023"/>
      <c r="L30" s="1041"/>
      <c r="M30" s="1023"/>
      <c r="N30" s="1042"/>
      <c r="O30" s="1084"/>
      <c r="P30" s="1042"/>
      <c r="Q30" s="102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43"/>
      <c r="BJ30" s="1043"/>
      <c r="BK30" s="1043"/>
      <c r="BL30" s="1043"/>
      <c r="BM30" s="1043"/>
      <c r="BN30" s="1043"/>
      <c r="BO30" s="1043"/>
      <c r="BP30" s="1043"/>
      <c r="BQ30" s="1043"/>
      <c r="BR30" s="1043"/>
      <c r="BS30" s="1043"/>
      <c r="BT30" s="1043"/>
      <c r="BU30" s="1043"/>
      <c r="BV30" s="1043"/>
      <c r="BW30" s="1043"/>
      <c r="BX30" s="1043"/>
      <c r="BY30" s="1043"/>
      <c r="BZ30" s="1043"/>
      <c r="CA30" s="1043"/>
      <c r="CB30" s="1043"/>
      <c r="CC30" s="1043"/>
      <c r="CD30" s="1043"/>
      <c r="CE30" s="1043"/>
      <c r="CF30" s="1043"/>
      <c r="CG30" s="1043"/>
      <c r="CH30" s="1043"/>
      <c r="CI30" s="1043"/>
      <c r="CJ30" s="1043"/>
      <c r="CK30" s="1043"/>
      <c r="CL30" s="1043"/>
      <c r="CM30" s="1043"/>
      <c r="CN30" s="1043"/>
      <c r="CO30" s="1043"/>
      <c r="CP30" s="1043"/>
      <c r="CQ30" s="1043"/>
      <c r="CR30" s="1043"/>
      <c r="CS30" s="1043"/>
      <c r="CT30" s="1043"/>
      <c r="CU30" s="1043"/>
      <c r="CV30" s="1043"/>
      <c r="CW30" s="1043"/>
      <c r="CX30" s="1043"/>
      <c r="CY30" s="1043"/>
      <c r="CZ30" s="1043"/>
      <c r="DA30" s="1043"/>
      <c r="DB30" s="1043"/>
      <c r="DC30" s="1043"/>
      <c r="DD30" s="1043"/>
      <c r="DE30" s="1043"/>
      <c r="DF30" s="1043"/>
      <c r="DG30" s="1043"/>
      <c r="DH30" s="1043"/>
      <c r="DI30" s="1043"/>
      <c r="DJ30" s="1043"/>
      <c r="DK30" s="1043"/>
      <c r="DL30" s="1043"/>
      <c r="DM30" s="1043"/>
      <c r="DN30" s="1043"/>
      <c r="DO30" s="1043"/>
      <c r="DP30" s="1043"/>
      <c r="DQ30" s="1043"/>
      <c r="DR30" s="1043"/>
      <c r="DS30" s="1043"/>
      <c r="DT30" s="1043"/>
      <c r="DU30" s="1043"/>
      <c r="DV30" s="1043"/>
      <c r="DW30" s="1043"/>
      <c r="DX30" s="1043"/>
      <c r="DY30" s="1043"/>
      <c r="DZ30" s="1043"/>
      <c r="EA30" s="1043"/>
      <c r="EB30" s="1043"/>
      <c r="EC30" s="1043"/>
      <c r="ED30" s="1043"/>
      <c r="EE30" s="1043"/>
      <c r="EF30" s="1043"/>
      <c r="EG30" s="1043"/>
      <c r="EH30" s="1043"/>
      <c r="EI30" s="1043"/>
      <c r="EJ30" s="1043"/>
      <c r="EK30" s="1043"/>
      <c r="EL30" s="1043"/>
      <c r="EM30" s="1043"/>
      <c r="EN30" s="1043"/>
      <c r="EO30" s="1043"/>
      <c r="EP30" s="1043"/>
      <c r="EQ30" s="1043"/>
      <c r="ER30" s="1043"/>
      <c r="ES30" s="1043"/>
      <c r="ET30" s="1043"/>
      <c r="EU30" s="1043"/>
      <c r="EV30" s="1043"/>
      <c r="EW30" s="1043"/>
      <c r="EX30" s="1043"/>
      <c r="EY30" s="1043"/>
      <c r="EZ30" s="1043"/>
      <c r="FA30" s="1043"/>
      <c r="FB30" s="1043"/>
      <c r="FC30" s="1043"/>
      <c r="FD30" s="1043"/>
      <c r="FE30" s="1043"/>
      <c r="FF30" s="1043"/>
      <c r="FG30" s="1043"/>
      <c r="FH30" s="1043"/>
      <c r="FI30" s="1043"/>
      <c r="FJ30" s="1043"/>
      <c r="FK30" s="1043"/>
      <c r="FL30" s="1043"/>
      <c r="FM30" s="1043"/>
      <c r="FN30" s="1043"/>
      <c r="FO30" s="1043"/>
      <c r="FP30" s="1043"/>
      <c r="FQ30" s="1043"/>
      <c r="FR30" s="1043"/>
      <c r="FS30" s="1043"/>
      <c r="FT30" s="1043"/>
      <c r="FU30" s="1043"/>
      <c r="FV30" s="1043"/>
      <c r="FW30" s="1043"/>
      <c r="FX30" s="1043"/>
      <c r="FY30" s="1043"/>
      <c r="FZ30" s="1043"/>
      <c r="GA30" s="1043"/>
      <c r="GB30" s="1043"/>
      <c r="GC30" s="1043"/>
      <c r="GD30" s="1043"/>
      <c r="GE30" s="1043"/>
      <c r="GF30" s="1043"/>
      <c r="GG30" s="1043"/>
      <c r="GH30" s="1043"/>
      <c r="GI30" s="1043"/>
      <c r="GJ30" s="1043"/>
      <c r="GK30" s="1043"/>
      <c r="GL30" s="1043"/>
      <c r="GM30" s="1043"/>
      <c r="GN30" s="1043"/>
      <c r="GO30" s="1043"/>
      <c r="GP30" s="1043"/>
      <c r="GQ30" s="1043"/>
      <c r="GR30" s="1043"/>
      <c r="GS30" s="1043"/>
      <c r="GT30" s="1043"/>
      <c r="GU30" s="1043"/>
      <c r="GV30" s="1043"/>
      <c r="GW30" s="1043"/>
      <c r="GX30" s="1043"/>
      <c r="GY30" s="1043"/>
      <c r="GZ30" s="1043"/>
      <c r="HA30" s="1043"/>
      <c r="HB30" s="1043"/>
      <c r="HC30" s="1043"/>
      <c r="HD30" s="1043"/>
      <c r="HE30" s="1043"/>
      <c r="HF30" s="1043"/>
      <c r="HG30" s="1043"/>
      <c r="HH30" s="1043"/>
      <c r="HI30" s="1043"/>
      <c r="HJ30" s="1043"/>
      <c r="HK30" s="1043"/>
      <c r="HL30" s="1043"/>
      <c r="HM30" s="1043"/>
      <c r="HN30" s="1043"/>
      <c r="HO30" s="1043"/>
      <c r="HP30" s="1043"/>
      <c r="HQ30" s="1043"/>
      <c r="HR30" s="1043"/>
      <c r="HS30" s="1043"/>
      <c r="HT30" s="1043"/>
      <c r="HU30" s="1043"/>
      <c r="HV30" s="1043"/>
      <c r="HW30" s="1043"/>
      <c r="HX30" s="1043"/>
      <c r="HY30" s="1043"/>
      <c r="HZ30" s="1043"/>
      <c r="IA30" s="1043"/>
      <c r="IB30" s="1043"/>
      <c r="IC30" s="1043"/>
      <c r="ID30" s="1043"/>
      <c r="IE30" s="1043"/>
      <c r="IF30" s="1043"/>
      <c r="IG30" s="1043"/>
      <c r="IH30" s="1043"/>
      <c r="II30" s="1043"/>
      <c r="IJ30" s="1043"/>
      <c r="IK30" s="1043"/>
      <c r="IL30" s="1043"/>
      <c r="IM30" s="1043"/>
      <c r="IN30" s="1043"/>
      <c r="IO30" s="1043"/>
      <c r="IP30" s="1043"/>
      <c r="IQ30" s="1043"/>
      <c r="IR30" s="1043"/>
      <c r="IS30" s="1043"/>
      <c r="IT30" s="1043"/>
      <c r="IU30" s="1043"/>
      <c r="IV30" s="1043"/>
    </row>
    <row r="31" spans="1:15" s="68" customFormat="1" ht="22.5" customHeight="1">
      <c r="A31" s="1014"/>
      <c r="B31" s="1037"/>
      <c r="C31" s="1044" t="s">
        <v>575</v>
      </c>
      <c r="D31" s="263" t="s">
        <v>576</v>
      </c>
      <c r="E31" s="255"/>
      <c r="F31" s="255"/>
      <c r="O31" s="13"/>
    </row>
    <row r="32" spans="1:15" s="68" customFormat="1" ht="22.5" customHeight="1">
      <c r="A32" s="1014"/>
      <c r="B32" s="1040"/>
      <c r="C32" s="1036"/>
      <c r="D32" s="4" t="s">
        <v>1416</v>
      </c>
      <c r="E32" s="1037"/>
      <c r="F32" s="255"/>
      <c r="O32" s="13"/>
    </row>
    <row r="33" spans="1:15" s="68" customFormat="1" ht="22.5" customHeight="1">
      <c r="A33" s="1014"/>
      <c r="B33" s="4" t="s">
        <v>1417</v>
      </c>
      <c r="C33" s="1036"/>
      <c r="D33" s="1037"/>
      <c r="E33" s="1037"/>
      <c r="F33" s="255"/>
      <c r="O33" s="13"/>
    </row>
    <row r="34" spans="1:15" s="68" customFormat="1" ht="22.5" customHeight="1">
      <c r="A34" s="250"/>
      <c r="B34" s="4" t="s">
        <v>1418</v>
      </c>
      <c r="C34" s="1036"/>
      <c r="D34" s="1037"/>
      <c r="E34" s="1037"/>
      <c r="F34" s="1037"/>
      <c r="O34" s="13"/>
    </row>
    <row r="35" spans="1:15" s="68" customFormat="1" ht="22.5" customHeight="1">
      <c r="A35" s="250"/>
      <c r="B35" s="4" t="s">
        <v>1419</v>
      </c>
      <c r="C35" s="1036"/>
      <c r="D35" s="1037"/>
      <c r="E35" s="1037"/>
      <c r="F35" s="1037"/>
      <c r="O35" s="13"/>
    </row>
    <row r="36" spans="14:23" ht="20.25">
      <c r="N36" s="1016"/>
      <c r="O36" s="53" t="s">
        <v>1490</v>
      </c>
      <c r="W36" s="16"/>
    </row>
    <row r="37" ht="21">
      <c r="A37" s="54" t="s">
        <v>276</v>
      </c>
    </row>
    <row r="38" ht="20.25"/>
    <row r="39" spans="1:20" s="255" customFormat="1" ht="21.75" customHeight="1">
      <c r="A39" s="253" t="s">
        <v>13</v>
      </c>
      <c r="B39" s="256" t="s">
        <v>1407</v>
      </c>
      <c r="C39" s="256"/>
      <c r="D39" s="256"/>
      <c r="E39" s="256"/>
      <c r="F39" s="265"/>
      <c r="G39" s="253"/>
      <c r="H39" s="1015"/>
      <c r="I39" s="1015"/>
      <c r="J39" s="1015"/>
      <c r="K39" s="1015"/>
      <c r="L39" s="1015"/>
      <c r="M39" s="1015"/>
      <c r="N39" s="1015"/>
      <c r="O39" s="1083"/>
      <c r="P39" s="1015"/>
      <c r="Q39" s="1015"/>
      <c r="R39" s="1015"/>
      <c r="S39" s="1015"/>
      <c r="T39" s="1015"/>
    </row>
    <row r="40" spans="3:15" s="3" customFormat="1" ht="22.5" customHeight="1">
      <c r="C40" s="67" t="s">
        <v>577</v>
      </c>
      <c r="D40" s="1032" t="s">
        <v>73</v>
      </c>
      <c r="M40" s="76"/>
      <c r="O40" s="237"/>
    </row>
    <row r="41" spans="1:15" s="49" customFormat="1" ht="22.5" customHeight="1">
      <c r="A41" s="77"/>
      <c r="B41" s="78"/>
      <c r="D41" s="79" t="s">
        <v>278</v>
      </c>
      <c r="E41" s="14"/>
      <c r="F41" s="14"/>
      <c r="G41" s="1032"/>
      <c r="H41" s="1032"/>
      <c r="I41" s="1032"/>
      <c r="J41" s="1032"/>
      <c r="K41" s="1032"/>
      <c r="L41" s="1032"/>
      <c r="M41" s="1032"/>
      <c r="N41" s="1032"/>
      <c r="O41" s="1085"/>
    </row>
    <row r="42" spans="1:15" s="49" customFormat="1" ht="22.5" customHeight="1">
      <c r="A42" s="77"/>
      <c r="B42" s="80" t="s">
        <v>277</v>
      </c>
      <c r="C42" s="79"/>
      <c r="D42" s="79"/>
      <c r="E42" s="14"/>
      <c r="F42" s="14"/>
      <c r="G42" s="1032"/>
      <c r="H42" s="1032"/>
      <c r="I42" s="1032"/>
      <c r="J42" s="1032"/>
      <c r="K42" s="1032"/>
      <c r="L42" s="1032"/>
      <c r="M42" s="1032"/>
      <c r="N42" s="1032"/>
      <c r="O42" s="1085"/>
    </row>
    <row r="43" spans="1:15" s="49" customFormat="1" ht="22.5" customHeight="1">
      <c r="A43" s="77"/>
      <c r="B43" s="80"/>
      <c r="C43" s="79"/>
      <c r="D43" s="4" t="s">
        <v>279</v>
      </c>
      <c r="E43" s="14"/>
      <c r="F43" s="14"/>
      <c r="G43" s="1032"/>
      <c r="H43" s="1032"/>
      <c r="I43" s="1032"/>
      <c r="J43" s="1032"/>
      <c r="K43" s="1032"/>
      <c r="L43" s="1032"/>
      <c r="M43" s="1032"/>
      <c r="N43" s="1032"/>
      <c r="O43" s="1085"/>
    </row>
    <row r="44" spans="1:15" s="49" customFormat="1" ht="22.5" customHeight="1">
      <c r="A44" s="77"/>
      <c r="B44" s="80" t="s">
        <v>74</v>
      </c>
      <c r="C44" s="79"/>
      <c r="D44" s="4"/>
      <c r="E44" s="14"/>
      <c r="F44" s="14"/>
      <c r="G44" s="1032"/>
      <c r="H44" s="1032"/>
      <c r="I44" s="1032"/>
      <c r="J44" s="1032"/>
      <c r="K44" s="1032"/>
      <c r="L44" s="1032"/>
      <c r="M44" s="1032"/>
      <c r="N44" s="1032"/>
      <c r="O44" s="1085"/>
    </row>
    <row r="45" spans="1:15" s="49" customFormat="1" ht="22.5" customHeight="1">
      <c r="A45" s="77"/>
      <c r="B45" s="80"/>
      <c r="C45" s="44" t="s">
        <v>580</v>
      </c>
      <c r="D45" s="1005" t="s">
        <v>578</v>
      </c>
      <c r="E45" s="14"/>
      <c r="F45" s="14"/>
      <c r="G45" s="1032"/>
      <c r="H45" s="1032"/>
      <c r="I45" s="1032"/>
      <c r="J45" s="1032"/>
      <c r="K45" s="1032"/>
      <c r="L45" s="1032"/>
      <c r="M45" s="1032"/>
      <c r="N45" s="1032"/>
      <c r="O45" s="1085"/>
    </row>
    <row r="46" spans="1:15" s="49" customFormat="1" ht="22.5" customHeight="1">
      <c r="A46" s="77"/>
      <c r="B46" s="80"/>
      <c r="C46" s="79"/>
      <c r="D46" s="263" t="s">
        <v>579</v>
      </c>
      <c r="E46" s="14"/>
      <c r="F46" s="14"/>
      <c r="G46" s="1032"/>
      <c r="H46" s="1032"/>
      <c r="I46" s="1032"/>
      <c r="J46" s="1032"/>
      <c r="K46" s="1032"/>
      <c r="L46" s="1032"/>
      <c r="M46" s="1032"/>
      <c r="N46" s="1032"/>
      <c r="O46" s="1085"/>
    </row>
    <row r="47" spans="1:15" s="49" customFormat="1" ht="22.5" customHeight="1">
      <c r="A47" s="77"/>
      <c r="B47" s="80" t="s">
        <v>231</v>
      </c>
      <c r="C47" s="79"/>
      <c r="D47" s="4"/>
      <c r="E47" s="14"/>
      <c r="F47" s="14"/>
      <c r="G47" s="1032"/>
      <c r="H47" s="1032"/>
      <c r="I47" s="1032"/>
      <c r="J47" s="1032"/>
      <c r="K47" s="1032"/>
      <c r="L47" s="1032"/>
      <c r="M47" s="1032"/>
      <c r="N47" s="1032"/>
      <c r="O47" s="1085"/>
    </row>
    <row r="48" spans="1:18" ht="22.5" customHeight="1">
      <c r="A48" s="65"/>
      <c r="C48" s="81" t="s">
        <v>581</v>
      </c>
      <c r="D48" s="1032" t="s">
        <v>75</v>
      </c>
      <c r="J48" s="82"/>
      <c r="L48" s="62"/>
      <c r="N48" s="82"/>
      <c r="P48" s="62"/>
      <c r="R48" s="1045"/>
    </row>
    <row r="49" spans="1:16" s="1027" customFormat="1" ht="22.5" customHeight="1">
      <c r="A49" s="45"/>
      <c r="B49" s="1032"/>
      <c r="C49" s="1046"/>
      <c r="D49" s="1032" t="s">
        <v>280</v>
      </c>
      <c r="E49" s="1032"/>
      <c r="F49" s="1047"/>
      <c r="G49" s="1048"/>
      <c r="H49" s="1048"/>
      <c r="I49" s="1048"/>
      <c r="J49" s="1049"/>
      <c r="K49" s="1048"/>
      <c r="L49" s="1049"/>
      <c r="M49" s="1048"/>
      <c r="N49" s="1049"/>
      <c r="O49" s="1086"/>
      <c r="P49" s="1049"/>
    </row>
    <row r="50" spans="1:16" s="1027" customFormat="1" ht="22.5" customHeight="1">
      <c r="A50" s="45"/>
      <c r="B50" s="1032" t="s">
        <v>281</v>
      </c>
      <c r="C50" s="1046"/>
      <c r="D50" s="1046"/>
      <c r="E50" s="1032"/>
      <c r="F50" s="1047"/>
      <c r="G50" s="1048"/>
      <c r="H50" s="1048"/>
      <c r="I50" s="1048"/>
      <c r="J50" s="1049"/>
      <c r="K50" s="1048"/>
      <c r="L50" s="1049"/>
      <c r="M50" s="1048"/>
      <c r="N50" s="1049"/>
      <c r="O50" s="1086"/>
      <c r="P50" s="1049"/>
    </row>
    <row r="51" spans="1:16" s="1027" customFormat="1" ht="22.5" customHeight="1">
      <c r="A51" s="45"/>
      <c r="B51" s="1032" t="s">
        <v>283</v>
      </c>
      <c r="C51" s="1046"/>
      <c r="D51" s="1046"/>
      <c r="E51" s="1032"/>
      <c r="F51" s="1047"/>
      <c r="G51" s="1048"/>
      <c r="H51" s="1048"/>
      <c r="I51" s="1048"/>
      <c r="J51" s="1049"/>
      <c r="K51" s="1048"/>
      <c r="L51" s="1049"/>
      <c r="M51" s="1048"/>
      <c r="N51" s="1049"/>
      <c r="O51" s="1086"/>
      <c r="P51" s="1049"/>
    </row>
    <row r="52" spans="1:16" s="1027" customFormat="1" ht="22.5" customHeight="1">
      <c r="A52" s="45"/>
      <c r="B52" s="1032" t="s">
        <v>282</v>
      </c>
      <c r="C52" s="1046"/>
      <c r="D52" s="1046"/>
      <c r="E52" s="1032"/>
      <c r="F52" s="1047"/>
      <c r="G52" s="1048"/>
      <c r="H52" s="1048"/>
      <c r="I52" s="1048"/>
      <c r="J52" s="1049"/>
      <c r="K52" s="1048"/>
      <c r="L52" s="1049"/>
      <c r="M52" s="1048"/>
      <c r="N52" s="1049"/>
      <c r="O52" s="1086"/>
      <c r="P52" s="1049"/>
    </row>
    <row r="53" spans="1:16" s="1027" customFormat="1" ht="22.5" customHeight="1">
      <c r="A53" s="45"/>
      <c r="B53" s="1032"/>
      <c r="C53" s="1050"/>
      <c r="D53" s="1017" t="s">
        <v>285</v>
      </c>
      <c r="E53" s="1032"/>
      <c r="G53" s="1048"/>
      <c r="H53" s="1048"/>
      <c r="I53" s="1049"/>
      <c r="J53" s="1048"/>
      <c r="K53" s="1049"/>
      <c r="L53" s="1048"/>
      <c r="M53" s="1049"/>
      <c r="N53" s="1048"/>
      <c r="O53" s="1087"/>
      <c r="P53" s="1032"/>
    </row>
    <row r="54" spans="1:16" s="1027" customFormat="1" ht="22.5" customHeight="1">
      <c r="A54" s="45"/>
      <c r="B54" s="1051" t="s">
        <v>284</v>
      </c>
      <c r="C54" s="1052"/>
      <c r="D54" s="1032"/>
      <c r="E54" s="1032"/>
      <c r="F54" s="1017"/>
      <c r="G54" s="1048"/>
      <c r="H54" s="1048"/>
      <c r="I54" s="1049"/>
      <c r="J54" s="1048"/>
      <c r="K54" s="1049"/>
      <c r="L54" s="1048"/>
      <c r="M54" s="1049"/>
      <c r="N54" s="1048"/>
      <c r="O54" s="1087"/>
      <c r="P54" s="1032"/>
    </row>
    <row r="55" spans="1:18" s="85" customFormat="1" ht="22.5" customHeight="1">
      <c r="A55" s="83"/>
      <c r="B55" s="84"/>
      <c r="D55" s="84" t="s">
        <v>232</v>
      </c>
      <c r="E55" s="84"/>
      <c r="F55" s="84"/>
      <c r="G55" s="84"/>
      <c r="H55" s="84"/>
      <c r="I55" s="86"/>
      <c r="J55" s="87"/>
      <c r="K55" s="88"/>
      <c r="L55" s="87"/>
      <c r="N55" s="86"/>
      <c r="O55" s="1088"/>
      <c r="P55" s="88"/>
      <c r="R55" s="1053"/>
    </row>
    <row r="56" spans="2:24" s="89" customFormat="1" ht="22.5" customHeight="1">
      <c r="B56" s="85"/>
      <c r="C56" s="85"/>
      <c r="D56" s="85" t="s">
        <v>286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088"/>
      <c r="P56" s="85"/>
      <c r="Q56" s="85"/>
      <c r="R56" s="85"/>
      <c r="S56" s="90"/>
      <c r="X56" s="90"/>
    </row>
    <row r="57" spans="2:24" s="89" customFormat="1" ht="22.5" customHeight="1">
      <c r="B57" s="85" t="s">
        <v>288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1088"/>
      <c r="P57" s="85"/>
      <c r="Q57" s="85"/>
      <c r="R57" s="85"/>
      <c r="S57" s="90"/>
      <c r="X57" s="90"/>
    </row>
    <row r="58" spans="2:24" s="89" customFormat="1" ht="22.5" customHeight="1">
      <c r="B58" s="85" t="s">
        <v>287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088"/>
      <c r="P58" s="85"/>
      <c r="Q58" s="85"/>
      <c r="R58" s="85"/>
      <c r="S58" s="90"/>
      <c r="X58" s="90"/>
    </row>
    <row r="59" spans="1:15" s="68" customFormat="1" ht="21.75" customHeight="1">
      <c r="A59" s="71"/>
      <c r="B59" s="66"/>
      <c r="C59" s="67" t="s">
        <v>582</v>
      </c>
      <c r="D59" s="1054" t="s">
        <v>233</v>
      </c>
      <c r="O59" s="13"/>
    </row>
    <row r="60" spans="1:16" s="1027" customFormat="1" ht="21.75" customHeight="1">
      <c r="A60" s="45"/>
      <c r="B60" s="1055"/>
      <c r="C60" s="49"/>
      <c r="D60" s="1032" t="s">
        <v>183</v>
      </c>
      <c r="E60" s="1032"/>
      <c r="F60" s="1032"/>
      <c r="G60" s="1048"/>
      <c r="H60" s="1048"/>
      <c r="I60" s="1049"/>
      <c r="J60" s="1048"/>
      <c r="K60" s="1049"/>
      <c r="L60" s="1048"/>
      <c r="M60" s="1049"/>
      <c r="N60" s="1048"/>
      <c r="O60" s="1087"/>
      <c r="P60" s="1032"/>
    </row>
    <row r="61" spans="1:16" s="1027" customFormat="1" ht="21.75" customHeight="1">
      <c r="A61" s="45"/>
      <c r="B61" s="1055"/>
      <c r="C61" s="1055"/>
      <c r="D61" s="1032" t="s">
        <v>184</v>
      </c>
      <c r="E61" s="1032"/>
      <c r="F61" s="1032"/>
      <c r="G61" s="1048"/>
      <c r="H61" s="1048"/>
      <c r="I61" s="1049"/>
      <c r="J61" s="1048"/>
      <c r="K61" s="1049"/>
      <c r="L61" s="1048"/>
      <c r="M61" s="1049"/>
      <c r="N61" s="1048"/>
      <c r="O61" s="1087"/>
      <c r="P61" s="1032"/>
    </row>
    <row r="62" spans="1:16" s="1027" customFormat="1" ht="21.75" customHeight="1">
      <c r="A62" s="45"/>
      <c r="B62" s="1055" t="s">
        <v>185</v>
      </c>
      <c r="C62" s="1055"/>
      <c r="D62" s="1032"/>
      <c r="E62" s="1032"/>
      <c r="F62" s="1032"/>
      <c r="G62" s="1048"/>
      <c r="H62" s="1048"/>
      <c r="I62" s="1049"/>
      <c r="J62" s="1048"/>
      <c r="K62" s="1049"/>
      <c r="L62" s="1048"/>
      <c r="M62" s="1049"/>
      <c r="N62" s="1048"/>
      <c r="O62" s="1087"/>
      <c r="P62" s="1032"/>
    </row>
    <row r="63" spans="1:16" s="1027" customFormat="1" ht="21.75" customHeight="1">
      <c r="A63" s="45"/>
      <c r="B63" s="1055"/>
      <c r="C63" s="1055"/>
      <c r="D63" s="1056" t="s">
        <v>289</v>
      </c>
      <c r="E63" s="1032"/>
      <c r="F63" s="1032"/>
      <c r="G63" s="1048"/>
      <c r="H63" s="1048"/>
      <c r="I63" s="1049"/>
      <c r="J63" s="1048"/>
      <c r="K63" s="1049"/>
      <c r="L63" s="1048"/>
      <c r="M63" s="1049"/>
      <c r="N63" s="1048"/>
      <c r="O63" s="1087"/>
      <c r="P63" s="1032"/>
    </row>
    <row r="64" spans="1:16" s="1027" customFormat="1" ht="21.75" customHeight="1">
      <c r="A64" s="45"/>
      <c r="B64" s="1055" t="s">
        <v>290</v>
      </c>
      <c r="C64" s="1055"/>
      <c r="D64" s="1032"/>
      <c r="E64" s="1032"/>
      <c r="F64" s="1032"/>
      <c r="G64" s="1048"/>
      <c r="H64" s="1048"/>
      <c r="I64" s="1049"/>
      <c r="J64" s="1048"/>
      <c r="K64" s="1049"/>
      <c r="L64" s="1048"/>
      <c r="M64" s="1049"/>
      <c r="N64" s="1048"/>
      <c r="O64" s="1087"/>
      <c r="P64" s="1032"/>
    </row>
    <row r="65" spans="1:16" s="1027" customFormat="1" ht="21.75" customHeight="1">
      <c r="A65" s="45"/>
      <c r="B65" s="1055" t="s">
        <v>292</v>
      </c>
      <c r="C65" s="1055"/>
      <c r="D65" s="1032"/>
      <c r="E65" s="1032"/>
      <c r="F65" s="1032"/>
      <c r="G65" s="1048"/>
      <c r="H65" s="1048"/>
      <c r="I65" s="1049"/>
      <c r="J65" s="1048"/>
      <c r="K65" s="1049"/>
      <c r="L65" s="1048"/>
      <c r="M65" s="1049"/>
      <c r="N65" s="1048"/>
      <c r="O65" s="1087"/>
      <c r="P65" s="1032"/>
    </row>
    <row r="66" spans="1:16" s="1027" customFormat="1" ht="21.75" customHeight="1">
      <c r="A66" s="45"/>
      <c r="B66" s="1055" t="s">
        <v>291</v>
      </c>
      <c r="C66" s="1055"/>
      <c r="D66" s="1032"/>
      <c r="E66" s="1032"/>
      <c r="F66" s="1032"/>
      <c r="G66" s="1048"/>
      <c r="H66" s="1048"/>
      <c r="I66" s="1049"/>
      <c r="J66" s="1048"/>
      <c r="K66" s="1049"/>
      <c r="L66" s="1048"/>
      <c r="M66" s="1049"/>
      <c r="N66" s="1048"/>
      <c r="O66" s="1087"/>
      <c r="P66" s="1032"/>
    </row>
    <row r="67" spans="1:16" s="1027" customFormat="1" ht="21.75" customHeight="1">
      <c r="A67" s="45"/>
      <c r="B67" s="1055"/>
      <c r="C67" s="1055"/>
      <c r="D67" s="1056" t="s">
        <v>294</v>
      </c>
      <c r="E67" s="1032"/>
      <c r="F67" s="1032"/>
      <c r="G67" s="1048"/>
      <c r="H67" s="1048"/>
      <c r="I67" s="1049"/>
      <c r="J67" s="1048"/>
      <c r="K67" s="1049"/>
      <c r="L67" s="1048"/>
      <c r="M67" s="1049"/>
      <c r="N67" s="1048"/>
      <c r="O67" s="1087"/>
      <c r="P67" s="1032"/>
    </row>
    <row r="68" spans="1:16" s="1027" customFormat="1" ht="21.75" customHeight="1">
      <c r="A68" s="45"/>
      <c r="B68" s="1055" t="s">
        <v>293</v>
      </c>
      <c r="C68" s="1055"/>
      <c r="D68" s="1032"/>
      <c r="E68" s="1032"/>
      <c r="F68" s="1032"/>
      <c r="G68" s="1048"/>
      <c r="H68" s="1048"/>
      <c r="I68" s="1049"/>
      <c r="J68" s="1048"/>
      <c r="K68" s="1049"/>
      <c r="L68" s="1048"/>
      <c r="M68" s="1049"/>
      <c r="N68" s="1048"/>
      <c r="O68" s="1087"/>
      <c r="P68" s="1032"/>
    </row>
    <row r="69" spans="1:16" s="1027" customFormat="1" ht="21.75" customHeight="1">
      <c r="A69" s="45"/>
      <c r="B69" s="1055"/>
      <c r="C69" s="1055"/>
      <c r="D69" s="1017" t="s">
        <v>299</v>
      </c>
      <c r="E69" s="1032"/>
      <c r="F69" s="1032"/>
      <c r="G69" s="1048"/>
      <c r="H69" s="1048"/>
      <c r="I69" s="1049"/>
      <c r="J69" s="1048"/>
      <c r="K69" s="1049"/>
      <c r="L69" s="1048"/>
      <c r="M69" s="1049"/>
      <c r="N69" s="1048"/>
      <c r="O69" s="1087"/>
      <c r="P69" s="1032"/>
    </row>
    <row r="70" spans="1:16" s="1027" customFormat="1" ht="21.75" customHeight="1">
      <c r="A70" s="45"/>
      <c r="B70" s="1055" t="s">
        <v>295</v>
      </c>
      <c r="C70" s="1055"/>
      <c r="D70" s="1032"/>
      <c r="E70" s="1032"/>
      <c r="F70" s="1032"/>
      <c r="G70" s="1048"/>
      <c r="H70" s="1048"/>
      <c r="I70" s="1049"/>
      <c r="J70" s="1048"/>
      <c r="K70" s="1049"/>
      <c r="L70" s="1048"/>
      <c r="M70" s="1049"/>
      <c r="N70" s="1048"/>
      <c r="O70" s="1087"/>
      <c r="P70" s="1032"/>
    </row>
    <row r="71" spans="1:18" ht="22.5" customHeight="1">
      <c r="A71" s="65"/>
      <c r="C71" s="81"/>
      <c r="D71" s="1032"/>
      <c r="J71" s="82"/>
      <c r="L71" s="62"/>
      <c r="N71" s="82"/>
      <c r="P71" s="62"/>
      <c r="R71" s="1045"/>
    </row>
    <row r="72" spans="1:16" s="1027" customFormat="1" ht="10.5" customHeight="1">
      <c r="A72" s="45"/>
      <c r="B72" s="1055"/>
      <c r="C72" s="1055"/>
      <c r="D72" s="1032"/>
      <c r="E72" s="1032"/>
      <c r="F72" s="1032"/>
      <c r="G72" s="1048"/>
      <c r="H72" s="1048"/>
      <c r="I72" s="1049"/>
      <c r="J72" s="1048"/>
      <c r="K72" s="1049"/>
      <c r="L72" s="1048"/>
      <c r="M72" s="1049"/>
      <c r="N72" s="1048"/>
      <c r="O72" s="1087"/>
      <c r="P72" s="1032"/>
    </row>
    <row r="73" spans="14:23" ht="20.25">
      <c r="N73" s="1016"/>
      <c r="O73" s="53" t="s">
        <v>1491</v>
      </c>
      <c r="W73" s="16"/>
    </row>
    <row r="74" ht="21">
      <c r="A74" s="54" t="s">
        <v>276</v>
      </c>
    </row>
    <row r="75" ht="20.25"/>
    <row r="76" spans="1:20" s="255" customFormat="1" ht="21.75" customHeight="1">
      <c r="A76" s="253" t="s">
        <v>13</v>
      </c>
      <c r="B76" s="256" t="s">
        <v>1407</v>
      </c>
      <c r="C76" s="256"/>
      <c r="D76" s="256"/>
      <c r="E76" s="256"/>
      <c r="F76" s="265"/>
      <c r="G76" s="253"/>
      <c r="H76" s="1015"/>
      <c r="I76" s="1015"/>
      <c r="J76" s="1015"/>
      <c r="K76" s="1015"/>
      <c r="L76" s="1015"/>
      <c r="M76" s="1015"/>
      <c r="N76" s="1015"/>
      <c r="O76" s="1083"/>
      <c r="P76" s="1015"/>
      <c r="Q76" s="1015"/>
      <c r="R76" s="1015"/>
      <c r="S76" s="1015"/>
      <c r="T76" s="1015"/>
    </row>
    <row r="77" spans="1:15" s="68" customFormat="1" ht="21.75" customHeight="1">
      <c r="A77" s="71"/>
      <c r="B77" s="66"/>
      <c r="C77" s="67" t="s">
        <v>582</v>
      </c>
      <c r="D77" s="1054" t="s">
        <v>1247</v>
      </c>
      <c r="O77" s="13"/>
    </row>
    <row r="78" spans="1:16" s="1027" customFormat="1" ht="21.75" customHeight="1">
      <c r="A78" s="45"/>
      <c r="B78" s="1055"/>
      <c r="C78" s="1055"/>
      <c r="D78" s="1056" t="s">
        <v>298</v>
      </c>
      <c r="E78" s="1032"/>
      <c r="F78" s="1032"/>
      <c r="G78" s="1048"/>
      <c r="H78" s="1048"/>
      <c r="I78" s="1049"/>
      <c r="J78" s="1048"/>
      <c r="K78" s="1049"/>
      <c r="L78" s="1048"/>
      <c r="M78" s="1049"/>
      <c r="N78" s="1048"/>
      <c r="O78" s="1087"/>
      <c r="P78" s="1032"/>
    </row>
    <row r="79" spans="1:16" s="1027" customFormat="1" ht="21.75" customHeight="1">
      <c r="A79" s="45"/>
      <c r="B79" s="1055" t="s">
        <v>297</v>
      </c>
      <c r="C79" s="1055"/>
      <c r="D79" s="1032"/>
      <c r="E79" s="1032"/>
      <c r="F79" s="1032"/>
      <c r="G79" s="1048"/>
      <c r="H79" s="1048"/>
      <c r="I79" s="1049"/>
      <c r="J79" s="1048"/>
      <c r="K79" s="1049"/>
      <c r="L79" s="1048"/>
      <c r="M79" s="1049"/>
      <c r="N79" s="1048"/>
      <c r="O79" s="1087"/>
      <c r="P79" s="1032"/>
    </row>
    <row r="80" spans="1:16" s="1027" customFormat="1" ht="21.75" customHeight="1">
      <c r="A80" s="45"/>
      <c r="B80" s="1055" t="s">
        <v>296</v>
      </c>
      <c r="C80" s="1055"/>
      <c r="D80" s="1032"/>
      <c r="E80" s="1032"/>
      <c r="F80" s="1032"/>
      <c r="G80" s="1048"/>
      <c r="H80" s="1048"/>
      <c r="I80" s="1049"/>
      <c r="J80" s="1048"/>
      <c r="K80" s="1049"/>
      <c r="L80" s="1048"/>
      <c r="M80" s="1049"/>
      <c r="N80" s="1048"/>
      <c r="O80" s="1087"/>
      <c r="P80" s="1032"/>
    </row>
    <row r="81" spans="1:16" s="1027" customFormat="1" ht="21.75" customHeight="1">
      <c r="A81" s="45"/>
      <c r="B81" s="1055" t="s">
        <v>186</v>
      </c>
      <c r="C81" s="1055"/>
      <c r="D81" s="1032"/>
      <c r="E81" s="1032"/>
      <c r="F81" s="1032"/>
      <c r="G81" s="1048"/>
      <c r="H81" s="1048"/>
      <c r="I81" s="1049"/>
      <c r="J81" s="1048"/>
      <c r="K81" s="1049"/>
      <c r="L81" s="1048"/>
      <c r="M81" s="1049"/>
      <c r="N81" s="1048"/>
      <c r="O81" s="1087"/>
      <c r="P81" s="1032"/>
    </row>
    <row r="82" spans="1:16" s="1027" customFormat="1" ht="21.75" customHeight="1">
      <c r="A82" s="45"/>
      <c r="B82" s="1032"/>
      <c r="C82" s="1032"/>
      <c r="D82" s="1032" t="s">
        <v>187</v>
      </c>
      <c r="E82" s="1032"/>
      <c r="G82" s="1032"/>
      <c r="H82" s="1032"/>
      <c r="I82" s="1032"/>
      <c r="J82" s="1032"/>
      <c r="K82" s="1032"/>
      <c r="L82" s="1032"/>
      <c r="M82" s="1032"/>
      <c r="N82" s="1032"/>
      <c r="O82" s="1087"/>
      <c r="P82" s="1032"/>
    </row>
    <row r="83" spans="1:16" s="1027" customFormat="1" ht="21.75" customHeight="1">
      <c r="A83" s="45"/>
      <c r="B83" s="1032" t="s">
        <v>188</v>
      </c>
      <c r="C83" s="1032"/>
      <c r="D83" s="1032"/>
      <c r="E83" s="1032"/>
      <c r="F83" s="1032"/>
      <c r="G83" s="1032"/>
      <c r="H83" s="1032"/>
      <c r="I83" s="1032"/>
      <c r="J83" s="1032"/>
      <c r="K83" s="1032"/>
      <c r="L83" s="1032"/>
      <c r="M83" s="1032"/>
      <c r="N83" s="1032"/>
      <c r="O83" s="1087"/>
      <c r="P83" s="1032"/>
    </row>
    <row r="84" spans="13:15" s="3" customFormat="1" ht="21.75" customHeight="1">
      <c r="M84" s="91" t="s">
        <v>189</v>
      </c>
      <c r="O84" s="1089"/>
    </row>
    <row r="85" spans="5:15" s="3" customFormat="1" ht="21.75" customHeight="1">
      <c r="E85" s="3" t="s">
        <v>190</v>
      </c>
      <c r="M85" s="92" t="s">
        <v>23</v>
      </c>
      <c r="O85" s="1090"/>
    </row>
    <row r="86" spans="5:15" s="3" customFormat="1" ht="21.75" customHeight="1">
      <c r="E86" s="3" t="s">
        <v>263</v>
      </c>
      <c r="M86" s="92" t="s">
        <v>7</v>
      </c>
      <c r="O86" s="1090"/>
    </row>
    <row r="87" spans="5:15" s="3" customFormat="1" ht="21.75" customHeight="1">
      <c r="E87" s="93" t="s">
        <v>237</v>
      </c>
      <c r="M87" s="92"/>
      <c r="O87" s="1090"/>
    </row>
    <row r="88" spans="5:15" s="3" customFormat="1" ht="21.75" customHeight="1">
      <c r="E88" s="94" t="s">
        <v>238</v>
      </c>
      <c r="M88" s="92" t="s">
        <v>9</v>
      </c>
      <c r="O88" s="1090"/>
    </row>
    <row r="89" spans="5:15" s="3" customFormat="1" ht="21.75" customHeight="1">
      <c r="E89" s="3" t="s">
        <v>191</v>
      </c>
      <c r="M89" s="92" t="s">
        <v>8</v>
      </c>
      <c r="O89" s="1090"/>
    </row>
    <row r="90" spans="5:15" s="3" customFormat="1" ht="21.75" customHeight="1">
      <c r="E90" s="3" t="s">
        <v>192</v>
      </c>
      <c r="M90" s="92">
        <v>5</v>
      </c>
      <c r="O90" s="1090"/>
    </row>
    <row r="91" spans="5:15" s="3" customFormat="1" ht="21.75" customHeight="1">
      <c r="E91" s="3" t="s">
        <v>193</v>
      </c>
      <c r="M91" s="92">
        <v>5</v>
      </c>
      <c r="O91" s="1090"/>
    </row>
    <row r="92" spans="5:15" s="3" customFormat="1" ht="21.75" customHeight="1">
      <c r="E92" s="3" t="s">
        <v>194</v>
      </c>
      <c r="M92" s="92">
        <v>5</v>
      </c>
      <c r="O92" s="1090"/>
    </row>
    <row r="93" spans="1:17" s="6" customFormat="1" ht="5.25" customHeight="1">
      <c r="A93" s="95"/>
      <c r="B93" s="15"/>
      <c r="C93" s="15"/>
      <c r="D93" s="15"/>
      <c r="F93" s="15"/>
      <c r="G93" s="15"/>
      <c r="H93" s="15"/>
      <c r="I93" s="15"/>
      <c r="J93" s="15"/>
      <c r="K93" s="15"/>
      <c r="L93" s="96"/>
      <c r="M93" s="96"/>
      <c r="N93" s="96"/>
      <c r="O93" s="1091"/>
      <c r="P93" s="96"/>
      <c r="Q93" s="97"/>
    </row>
    <row r="94" spans="4:15" s="3" customFormat="1" ht="21.75" customHeight="1">
      <c r="D94" s="3" t="s">
        <v>239</v>
      </c>
      <c r="M94" s="92"/>
      <c r="O94" s="1090"/>
    </row>
    <row r="95" spans="2:19" s="1045" customFormat="1" ht="23.25" customHeight="1">
      <c r="B95" s="14"/>
      <c r="C95" s="1050" t="s">
        <v>583</v>
      </c>
      <c r="D95" s="15" t="s">
        <v>240</v>
      </c>
      <c r="E95" s="98"/>
      <c r="F95" s="14"/>
      <c r="G95" s="70"/>
      <c r="H95" s="70"/>
      <c r="O95" s="1092"/>
      <c r="S95" s="3"/>
    </row>
    <row r="96" spans="2:15" s="1045" customFormat="1" ht="23.25" customHeight="1">
      <c r="B96" s="14"/>
      <c r="C96" s="66"/>
      <c r="D96" s="3" t="s">
        <v>388</v>
      </c>
      <c r="E96" s="98"/>
      <c r="F96" s="14"/>
      <c r="G96" s="70"/>
      <c r="H96" s="70"/>
      <c r="O96" s="1092"/>
    </row>
    <row r="97" spans="2:15" s="1045" customFormat="1" ht="23.25" customHeight="1">
      <c r="B97" s="14" t="s">
        <v>387</v>
      </c>
      <c r="C97" s="66"/>
      <c r="D97" s="15"/>
      <c r="E97" s="98"/>
      <c r="F97" s="14"/>
      <c r="G97" s="70"/>
      <c r="H97" s="70"/>
      <c r="O97" s="1092"/>
    </row>
    <row r="98" spans="1:15" s="49" customFormat="1" ht="23.25" customHeight="1">
      <c r="A98" s="77"/>
      <c r="C98" s="1050" t="s">
        <v>584</v>
      </c>
      <c r="D98" s="14" t="s">
        <v>234</v>
      </c>
      <c r="E98" s="15"/>
      <c r="F98" s="14"/>
      <c r="G98" s="14"/>
      <c r="H98" s="14"/>
      <c r="I98" s="70"/>
      <c r="J98" s="70"/>
      <c r="K98" s="70"/>
      <c r="L98" s="70"/>
      <c r="M98" s="1032"/>
      <c r="N98" s="1032"/>
      <c r="O98" s="1085"/>
    </row>
    <row r="99" spans="1:15" s="49" customFormat="1" ht="23.25" customHeight="1">
      <c r="A99" s="77"/>
      <c r="C99" s="99"/>
      <c r="D99" s="14" t="s">
        <v>300</v>
      </c>
      <c r="E99" s="15"/>
      <c r="F99" s="14"/>
      <c r="G99" s="14"/>
      <c r="H99" s="14"/>
      <c r="I99" s="70"/>
      <c r="J99" s="70"/>
      <c r="K99" s="70"/>
      <c r="L99" s="70"/>
      <c r="M99" s="1032"/>
      <c r="N99" s="1032"/>
      <c r="O99" s="1085"/>
    </row>
    <row r="100" spans="1:15" s="49" customFormat="1" ht="23.25" customHeight="1">
      <c r="A100" s="77"/>
      <c r="B100" s="1025" t="s">
        <v>235</v>
      </c>
      <c r="C100" s="99"/>
      <c r="D100" s="14"/>
      <c r="E100" s="15"/>
      <c r="F100" s="14"/>
      <c r="G100" s="14"/>
      <c r="H100" s="14"/>
      <c r="I100" s="70"/>
      <c r="J100" s="70"/>
      <c r="K100" s="70"/>
      <c r="L100" s="70"/>
      <c r="M100" s="1032"/>
      <c r="N100" s="1032"/>
      <c r="O100" s="1085"/>
    </row>
    <row r="101" spans="1:15" s="49" customFormat="1" ht="23.25" customHeight="1">
      <c r="A101" s="1057"/>
      <c r="B101" s="270"/>
      <c r="C101" s="270"/>
      <c r="D101" s="270" t="s">
        <v>301</v>
      </c>
      <c r="E101" s="1017"/>
      <c r="F101" s="1017"/>
      <c r="G101" s="1032"/>
      <c r="H101" s="1032"/>
      <c r="I101" s="1032"/>
      <c r="J101" s="1032"/>
      <c r="K101" s="1032"/>
      <c r="L101" s="1032"/>
      <c r="M101" s="1032"/>
      <c r="O101" s="1085"/>
    </row>
    <row r="102" spans="1:15" s="49" customFormat="1" ht="23.25" customHeight="1">
      <c r="A102" s="1057"/>
      <c r="B102" s="270" t="s">
        <v>302</v>
      </c>
      <c r="C102" s="270"/>
      <c r="D102" s="270"/>
      <c r="E102" s="1017"/>
      <c r="F102" s="1017"/>
      <c r="G102" s="1032"/>
      <c r="H102" s="1032"/>
      <c r="I102" s="1032"/>
      <c r="J102" s="1032"/>
      <c r="K102" s="1032"/>
      <c r="L102" s="1032"/>
      <c r="M102" s="1032"/>
      <c r="O102" s="1085"/>
    </row>
    <row r="103" spans="1:15" s="49" customFormat="1" ht="23.25" customHeight="1">
      <c r="A103" s="1057"/>
      <c r="B103" s="270" t="s">
        <v>236</v>
      </c>
      <c r="C103" s="270"/>
      <c r="D103" s="270"/>
      <c r="E103" s="1017"/>
      <c r="F103" s="1017"/>
      <c r="G103" s="1032"/>
      <c r="H103" s="1032"/>
      <c r="I103" s="1032"/>
      <c r="J103" s="1032"/>
      <c r="K103" s="1032"/>
      <c r="L103" s="1032"/>
      <c r="M103" s="1032"/>
      <c r="O103" s="1085"/>
    </row>
    <row r="104" spans="1:15" s="49" customFormat="1" ht="23.25" customHeight="1">
      <c r="A104" s="1058"/>
      <c r="B104" s="270"/>
      <c r="D104" s="270" t="s">
        <v>303</v>
      </c>
      <c r="E104" s="1017"/>
      <c r="F104" s="1017"/>
      <c r="G104" s="1032"/>
      <c r="H104" s="1032"/>
      <c r="I104" s="1032"/>
      <c r="J104" s="1032"/>
      <c r="K104" s="1032"/>
      <c r="L104" s="1032"/>
      <c r="M104" s="1032"/>
      <c r="N104" s="1032"/>
      <c r="O104" s="1085"/>
    </row>
    <row r="105" spans="1:15" s="49" customFormat="1" ht="23.25" customHeight="1">
      <c r="A105" s="1057"/>
      <c r="B105" s="1025" t="s">
        <v>307</v>
      </c>
      <c r="C105" s="270"/>
      <c r="D105" s="270"/>
      <c r="E105" s="1017"/>
      <c r="F105" s="1017"/>
      <c r="G105" s="1032"/>
      <c r="H105" s="1032"/>
      <c r="I105" s="1032"/>
      <c r="J105" s="1032"/>
      <c r="K105" s="1032"/>
      <c r="L105" s="1032"/>
      <c r="M105" s="1032"/>
      <c r="N105" s="1032"/>
      <c r="O105" s="1085"/>
    </row>
    <row r="106" spans="1:15" s="49" customFormat="1" ht="23.25" customHeight="1">
      <c r="A106" s="1057"/>
      <c r="B106" s="270" t="s">
        <v>305</v>
      </c>
      <c r="C106" s="270"/>
      <c r="D106" s="270"/>
      <c r="E106" s="1017"/>
      <c r="F106" s="1017"/>
      <c r="G106" s="1032"/>
      <c r="H106" s="1032"/>
      <c r="I106" s="1032"/>
      <c r="J106" s="1032"/>
      <c r="K106" s="1032"/>
      <c r="L106" s="1032"/>
      <c r="M106" s="1032"/>
      <c r="O106" s="1085"/>
    </row>
    <row r="107" spans="1:15" s="49" customFormat="1" ht="23.25" customHeight="1">
      <c r="A107" s="1057"/>
      <c r="B107" s="270" t="s">
        <v>306</v>
      </c>
      <c r="C107" s="270"/>
      <c r="D107" s="270"/>
      <c r="E107" s="1017"/>
      <c r="F107" s="1017"/>
      <c r="G107" s="1032"/>
      <c r="H107" s="1032"/>
      <c r="I107" s="1032"/>
      <c r="J107" s="1032"/>
      <c r="K107" s="1032"/>
      <c r="L107" s="1032"/>
      <c r="M107" s="1032"/>
      <c r="O107" s="1085"/>
    </row>
    <row r="108" spans="1:15" s="49" customFormat="1" ht="23.25" customHeight="1">
      <c r="A108" s="1057"/>
      <c r="B108" s="270" t="s">
        <v>304</v>
      </c>
      <c r="C108" s="270"/>
      <c r="D108" s="270"/>
      <c r="E108" s="1017"/>
      <c r="F108" s="1017"/>
      <c r="G108" s="1032"/>
      <c r="H108" s="1032"/>
      <c r="I108" s="1032"/>
      <c r="J108" s="1032"/>
      <c r="K108" s="1032"/>
      <c r="L108" s="1032"/>
      <c r="M108" s="1032"/>
      <c r="O108" s="1085"/>
    </row>
    <row r="109" spans="1:15" s="49" customFormat="1" ht="18.75" customHeight="1">
      <c r="A109" s="1057"/>
      <c r="B109" s="270"/>
      <c r="C109" s="270"/>
      <c r="D109" s="270"/>
      <c r="E109" s="1017"/>
      <c r="F109" s="1017"/>
      <c r="G109" s="1032"/>
      <c r="H109" s="1032"/>
      <c r="I109" s="1032"/>
      <c r="J109" s="1032"/>
      <c r="K109" s="1032"/>
      <c r="L109" s="1032"/>
      <c r="M109" s="1032"/>
      <c r="O109" s="1085"/>
    </row>
    <row r="110" spans="14:23" ht="20.25">
      <c r="N110" s="1016"/>
      <c r="O110" s="53" t="s">
        <v>1492</v>
      </c>
      <c r="W110" s="16"/>
    </row>
    <row r="111" ht="21">
      <c r="A111" s="54" t="s">
        <v>276</v>
      </c>
    </row>
    <row r="112" ht="20.25"/>
    <row r="113" spans="1:20" s="255" customFormat="1" ht="21.75" customHeight="1">
      <c r="A113" s="253" t="s">
        <v>13</v>
      </c>
      <c r="B113" s="256" t="s">
        <v>1407</v>
      </c>
      <c r="C113" s="256"/>
      <c r="D113" s="256"/>
      <c r="E113" s="256"/>
      <c r="F113" s="265"/>
      <c r="G113" s="253"/>
      <c r="H113" s="1015"/>
      <c r="I113" s="1015"/>
      <c r="J113" s="1015"/>
      <c r="K113" s="1015"/>
      <c r="L113" s="1015"/>
      <c r="M113" s="1015"/>
      <c r="N113" s="1015"/>
      <c r="O113" s="1083"/>
      <c r="P113" s="1015"/>
      <c r="Q113" s="1015"/>
      <c r="R113" s="1015"/>
      <c r="S113" s="1015"/>
      <c r="T113" s="1015"/>
    </row>
    <row r="114" spans="1:17" s="1025" customFormat="1" ht="23.25" customHeight="1">
      <c r="A114" s="101"/>
      <c r="B114" s="1059"/>
      <c r="C114" s="1060" t="s">
        <v>585</v>
      </c>
      <c r="D114" s="1027" t="s">
        <v>195</v>
      </c>
      <c r="F114" s="1059"/>
      <c r="G114" s="1059"/>
      <c r="H114" s="1059"/>
      <c r="I114" s="1059"/>
      <c r="J114" s="1059"/>
      <c r="K114" s="1059"/>
      <c r="L114" s="1061"/>
      <c r="M114" s="1061"/>
      <c r="N114" s="1061"/>
      <c r="O114" s="1093"/>
      <c r="P114" s="1061"/>
      <c r="Q114" s="102"/>
    </row>
    <row r="115" spans="1:16" s="1027" customFormat="1" ht="23.25" customHeight="1">
      <c r="A115" s="45"/>
      <c r="B115" s="1055"/>
      <c r="C115" s="1055"/>
      <c r="D115" s="1059" t="s">
        <v>308</v>
      </c>
      <c r="E115" s="1055"/>
      <c r="G115" s="1055"/>
      <c r="H115" s="1032"/>
      <c r="I115" s="1032"/>
      <c r="J115" s="1032"/>
      <c r="K115" s="1055"/>
      <c r="L115" s="1032"/>
      <c r="M115" s="1055"/>
      <c r="N115" s="1062"/>
      <c r="O115" s="1094"/>
      <c r="P115" s="50"/>
    </row>
    <row r="116" spans="1:16" s="1027" customFormat="1" ht="23.25" customHeight="1">
      <c r="A116" s="45"/>
      <c r="B116" s="1055" t="s">
        <v>309</v>
      </c>
      <c r="C116" s="1055"/>
      <c r="E116" s="1055"/>
      <c r="F116" s="1059"/>
      <c r="G116" s="1055"/>
      <c r="H116" s="1032"/>
      <c r="I116" s="1032"/>
      <c r="J116" s="1032"/>
      <c r="K116" s="1055"/>
      <c r="L116" s="1032"/>
      <c r="M116" s="1055"/>
      <c r="N116" s="1062"/>
      <c r="O116" s="1094"/>
      <c r="P116" s="50"/>
    </row>
    <row r="117" spans="1:16" s="1027" customFormat="1" ht="23.25" customHeight="1">
      <c r="A117" s="45"/>
      <c r="B117" s="1055" t="s">
        <v>310</v>
      </c>
      <c r="C117" s="1055"/>
      <c r="E117" s="1055"/>
      <c r="F117" s="1059"/>
      <c r="G117" s="1055"/>
      <c r="H117" s="1032"/>
      <c r="I117" s="1032"/>
      <c r="J117" s="1032"/>
      <c r="K117" s="1055"/>
      <c r="L117" s="1032"/>
      <c r="M117" s="1055"/>
      <c r="N117" s="1062"/>
      <c r="O117" s="1094"/>
      <c r="P117" s="50"/>
    </row>
    <row r="118" spans="1:16" s="1027" customFormat="1" ht="23.25" customHeight="1">
      <c r="A118" s="45"/>
      <c r="B118" s="1055" t="s">
        <v>312</v>
      </c>
      <c r="C118" s="1055"/>
      <c r="E118" s="1055"/>
      <c r="F118" s="1059"/>
      <c r="G118" s="1055"/>
      <c r="H118" s="1032"/>
      <c r="I118" s="1032"/>
      <c r="J118" s="1032"/>
      <c r="K118" s="1055"/>
      <c r="L118" s="1032"/>
      <c r="M118" s="1055"/>
      <c r="N118" s="1062"/>
      <c r="O118" s="1094"/>
      <c r="P118" s="50"/>
    </row>
    <row r="119" spans="1:16" s="1027" customFormat="1" ht="23.25" customHeight="1">
      <c r="A119" s="45"/>
      <c r="B119" s="68" t="s">
        <v>311</v>
      </c>
      <c r="C119" s="1055"/>
      <c r="E119" s="1055"/>
      <c r="F119" s="1059"/>
      <c r="G119" s="1055"/>
      <c r="H119" s="1032"/>
      <c r="I119" s="1032"/>
      <c r="J119" s="1032"/>
      <c r="K119" s="1055"/>
      <c r="L119" s="1032"/>
      <c r="M119" s="1055"/>
      <c r="N119" s="1062"/>
      <c r="O119" s="1094"/>
      <c r="P119" s="50"/>
    </row>
    <row r="120" spans="1:256" s="1027" customFormat="1" ht="23.25" customHeight="1">
      <c r="A120" s="71"/>
      <c r="B120" s="68"/>
      <c r="C120" s="108" t="s">
        <v>586</v>
      </c>
      <c r="D120" s="1027" t="s">
        <v>199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13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</row>
    <row r="121" spans="1:256" s="1027" customFormat="1" ht="23.25" customHeight="1">
      <c r="A121" s="95"/>
      <c r="B121" s="109"/>
      <c r="C121" s="6"/>
      <c r="D121" s="6" t="s">
        <v>587</v>
      </c>
      <c r="E121" s="1027" t="s">
        <v>327</v>
      </c>
      <c r="F121" s="6"/>
      <c r="G121" s="109"/>
      <c r="H121" s="110"/>
      <c r="I121" s="110"/>
      <c r="J121" s="111"/>
      <c r="K121" s="110"/>
      <c r="L121" s="110"/>
      <c r="M121" s="110"/>
      <c r="N121" s="110"/>
      <c r="O121" s="1095"/>
      <c r="P121" s="110"/>
      <c r="Q121" s="6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16" s="1027" customFormat="1" ht="23.25" customHeight="1">
      <c r="A122" s="1037"/>
      <c r="B122" s="1032"/>
      <c r="C122" s="49"/>
      <c r="D122" s="49"/>
      <c r="E122" s="1027" t="s">
        <v>328</v>
      </c>
      <c r="F122" s="1043"/>
      <c r="G122" s="1036"/>
      <c r="H122" s="1055"/>
      <c r="I122" s="1055"/>
      <c r="J122" s="1055"/>
      <c r="K122" s="1055"/>
      <c r="L122" s="1055"/>
      <c r="M122" s="1055"/>
      <c r="N122" s="1063"/>
      <c r="O122" s="1096"/>
      <c r="P122" s="1064"/>
    </row>
    <row r="123" spans="1:16" s="1027" customFormat="1" ht="23.25" customHeight="1">
      <c r="A123" s="1037"/>
      <c r="B123" s="1032" t="s">
        <v>329</v>
      </c>
      <c r="C123" s="1055"/>
      <c r="D123" s="1043"/>
      <c r="E123" s="1032"/>
      <c r="F123" s="1043"/>
      <c r="G123" s="1036"/>
      <c r="H123" s="1055"/>
      <c r="I123" s="1055"/>
      <c r="J123" s="1055"/>
      <c r="K123" s="1055"/>
      <c r="L123" s="1055"/>
      <c r="M123" s="1055"/>
      <c r="N123" s="1063"/>
      <c r="O123" s="1096"/>
      <c r="P123" s="1064"/>
    </row>
    <row r="124" spans="1:16" s="1027" customFormat="1" ht="23.25" customHeight="1">
      <c r="A124" s="1037"/>
      <c r="B124" s="1032" t="s">
        <v>330</v>
      </c>
      <c r="C124" s="1055"/>
      <c r="D124" s="1043"/>
      <c r="E124" s="1032"/>
      <c r="F124" s="1043"/>
      <c r="G124" s="1036"/>
      <c r="H124" s="1055"/>
      <c r="I124" s="1055"/>
      <c r="J124" s="1055"/>
      <c r="K124" s="1055"/>
      <c r="L124" s="1055"/>
      <c r="M124" s="1055"/>
      <c r="N124" s="1063"/>
      <c r="O124" s="1096"/>
      <c r="P124" s="1064"/>
    </row>
    <row r="125" spans="1:256" s="1027" customFormat="1" ht="23.25" customHeight="1">
      <c r="A125" s="95"/>
      <c r="B125" s="109"/>
      <c r="C125" s="110"/>
      <c r="D125" s="6" t="s">
        <v>588</v>
      </c>
      <c r="E125" s="1025" t="s">
        <v>200</v>
      </c>
      <c r="F125" s="6"/>
      <c r="G125" s="109"/>
      <c r="H125" s="110"/>
      <c r="I125" s="110"/>
      <c r="J125" s="111"/>
      <c r="K125" s="110"/>
      <c r="L125" s="110"/>
      <c r="M125" s="110"/>
      <c r="N125" s="110"/>
      <c r="O125" s="1095"/>
      <c r="P125" s="110"/>
      <c r="Q125" s="6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16" s="1027" customFormat="1" ht="23.25" customHeight="1">
      <c r="A126" s="1037"/>
      <c r="B126" s="1032"/>
      <c r="C126" s="1055"/>
      <c r="D126" s="1050"/>
      <c r="E126" s="1017" t="s">
        <v>331</v>
      </c>
      <c r="F126" s="1043"/>
      <c r="G126" s="1036"/>
      <c r="H126" s="1055"/>
      <c r="I126" s="1055"/>
      <c r="J126" s="1055"/>
      <c r="K126" s="1055"/>
      <c r="L126" s="1055"/>
      <c r="M126" s="1055"/>
      <c r="N126" s="1063"/>
      <c r="O126" s="1096"/>
      <c r="P126" s="1064"/>
    </row>
    <row r="127" spans="1:16" s="1027" customFormat="1" ht="23.25" customHeight="1">
      <c r="A127" s="1037"/>
      <c r="B127" s="1032" t="s">
        <v>201</v>
      </c>
      <c r="C127" s="1055"/>
      <c r="D127" s="49"/>
      <c r="E127" s="1032"/>
      <c r="F127" s="1043"/>
      <c r="G127" s="1036"/>
      <c r="H127" s="1055"/>
      <c r="I127" s="1055"/>
      <c r="J127" s="1055"/>
      <c r="K127" s="1055"/>
      <c r="L127" s="1055"/>
      <c r="M127" s="1055"/>
      <c r="N127" s="1063"/>
      <c r="O127" s="1096"/>
      <c r="P127" s="1064"/>
    </row>
    <row r="128" spans="1:256" s="1027" customFormat="1" ht="23.25" customHeight="1">
      <c r="A128" s="95"/>
      <c r="B128" s="109"/>
      <c r="C128" s="110"/>
      <c r="D128" s="6" t="s">
        <v>589</v>
      </c>
      <c r="E128" s="1025" t="s">
        <v>202</v>
      </c>
      <c r="F128" s="6"/>
      <c r="G128" s="109"/>
      <c r="H128" s="110"/>
      <c r="I128" s="110"/>
      <c r="J128" s="111"/>
      <c r="K128" s="110"/>
      <c r="L128" s="110"/>
      <c r="M128" s="110"/>
      <c r="N128" s="110"/>
      <c r="O128" s="1095"/>
      <c r="P128" s="110"/>
      <c r="Q128" s="6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16" s="1027" customFormat="1" ht="23.25" customHeight="1">
      <c r="A129" s="1037"/>
      <c r="B129" s="1032"/>
      <c r="C129" s="1055"/>
      <c r="D129" s="1050"/>
      <c r="E129" s="1056" t="s">
        <v>205</v>
      </c>
      <c r="F129" s="1043"/>
      <c r="G129" s="1036"/>
      <c r="H129" s="1055"/>
      <c r="I129" s="1055"/>
      <c r="J129" s="1055"/>
      <c r="K129" s="1055"/>
      <c r="L129" s="1055"/>
      <c r="M129" s="1055"/>
      <c r="N129" s="1063"/>
      <c r="O129" s="1096"/>
      <c r="P129" s="1064"/>
    </row>
    <row r="130" spans="1:16" s="1027" customFormat="1" ht="23.25" customHeight="1">
      <c r="A130" s="1037"/>
      <c r="B130" s="1032" t="s">
        <v>204</v>
      </c>
      <c r="C130" s="1055"/>
      <c r="D130" s="1056"/>
      <c r="E130" s="1032"/>
      <c r="F130" s="1043"/>
      <c r="G130" s="1036"/>
      <c r="H130" s="1055"/>
      <c r="I130" s="1055"/>
      <c r="J130" s="1055"/>
      <c r="K130" s="1055"/>
      <c r="L130" s="1055"/>
      <c r="M130" s="1055"/>
      <c r="N130" s="1063"/>
      <c r="O130" s="1096"/>
      <c r="P130" s="1064"/>
    </row>
    <row r="131" spans="1:16" s="1027" customFormat="1" ht="23.25" customHeight="1">
      <c r="A131" s="1037"/>
      <c r="B131" s="1032"/>
      <c r="C131" s="1055"/>
      <c r="D131" s="49"/>
      <c r="E131" s="1056" t="s">
        <v>332</v>
      </c>
      <c r="F131" s="1043"/>
      <c r="G131" s="1036"/>
      <c r="H131" s="1055"/>
      <c r="I131" s="1055"/>
      <c r="J131" s="1055"/>
      <c r="K131" s="1055"/>
      <c r="L131" s="1055"/>
      <c r="M131" s="1055"/>
      <c r="N131" s="1063"/>
      <c r="O131" s="1096"/>
      <c r="P131" s="1064"/>
    </row>
    <row r="132" spans="1:16" s="1027" customFormat="1" ht="23.25" customHeight="1">
      <c r="A132" s="1037"/>
      <c r="B132" s="1032" t="s">
        <v>334</v>
      </c>
      <c r="C132" s="1055"/>
      <c r="D132" s="1056"/>
      <c r="E132" s="1032"/>
      <c r="F132" s="1043"/>
      <c r="G132" s="1036"/>
      <c r="H132" s="1055"/>
      <c r="I132" s="1055"/>
      <c r="J132" s="1055"/>
      <c r="K132" s="1055"/>
      <c r="L132" s="1055"/>
      <c r="M132" s="1055"/>
      <c r="N132" s="1063"/>
      <c r="O132" s="1096"/>
      <c r="P132" s="1064"/>
    </row>
    <row r="133" spans="1:16" s="1027" customFormat="1" ht="23.25" customHeight="1">
      <c r="A133" s="1037"/>
      <c r="B133" s="1032" t="s">
        <v>333</v>
      </c>
      <c r="C133" s="1055"/>
      <c r="D133" s="1056"/>
      <c r="E133" s="1032"/>
      <c r="F133" s="1043"/>
      <c r="G133" s="1036"/>
      <c r="H133" s="1055"/>
      <c r="I133" s="1055"/>
      <c r="J133" s="1055"/>
      <c r="K133" s="1055"/>
      <c r="L133" s="1055"/>
      <c r="M133" s="1055"/>
      <c r="N133" s="1063"/>
      <c r="O133" s="1096"/>
      <c r="P133" s="1064"/>
    </row>
    <row r="134" spans="1:16" s="1027" customFormat="1" ht="23.25" customHeight="1">
      <c r="A134" s="1037"/>
      <c r="B134" s="1032" t="s">
        <v>335</v>
      </c>
      <c r="C134" s="1055"/>
      <c r="D134" s="1056"/>
      <c r="E134" s="1032"/>
      <c r="F134" s="1043"/>
      <c r="G134" s="1036"/>
      <c r="H134" s="1055"/>
      <c r="I134" s="1055"/>
      <c r="J134" s="1055"/>
      <c r="K134" s="1055"/>
      <c r="L134" s="1055"/>
      <c r="M134" s="1055"/>
      <c r="N134" s="1063"/>
      <c r="O134" s="1096"/>
      <c r="P134" s="1064"/>
    </row>
    <row r="135" spans="1:16" s="1027" customFormat="1" ht="23.25" customHeight="1">
      <c r="A135" s="1037"/>
      <c r="B135" s="1032" t="s">
        <v>336</v>
      </c>
      <c r="C135" s="1055"/>
      <c r="D135" s="1056"/>
      <c r="E135" s="1032"/>
      <c r="F135" s="1043"/>
      <c r="G135" s="1036"/>
      <c r="H135" s="1055"/>
      <c r="I135" s="1055"/>
      <c r="J135" s="1055"/>
      <c r="K135" s="1055"/>
      <c r="L135" s="1055"/>
      <c r="M135" s="1055"/>
      <c r="N135" s="1063"/>
      <c r="O135" s="1096"/>
      <c r="P135" s="1064"/>
    </row>
    <row r="136" spans="2:16" s="1027" customFormat="1" ht="23.25" customHeight="1">
      <c r="B136" s="1032" t="s">
        <v>337</v>
      </c>
      <c r="C136" s="1055"/>
      <c r="D136" s="1056"/>
      <c r="E136" s="1032"/>
      <c r="F136" s="1043"/>
      <c r="G136" s="1036"/>
      <c r="H136" s="1055"/>
      <c r="I136" s="1055"/>
      <c r="J136" s="1055"/>
      <c r="K136" s="1055"/>
      <c r="L136" s="1055"/>
      <c r="M136" s="1055"/>
      <c r="N136" s="1063"/>
      <c r="O136" s="1096"/>
      <c r="P136" s="1064"/>
    </row>
    <row r="137" spans="2:16" s="1027" customFormat="1" ht="23.25" customHeight="1">
      <c r="B137" s="1032" t="s">
        <v>338</v>
      </c>
      <c r="C137" s="1055"/>
      <c r="D137" s="1056"/>
      <c r="E137" s="1032"/>
      <c r="F137" s="1043"/>
      <c r="G137" s="1036"/>
      <c r="H137" s="1055"/>
      <c r="I137" s="1055"/>
      <c r="J137" s="1055"/>
      <c r="K137" s="1055"/>
      <c r="L137" s="1055"/>
      <c r="M137" s="1055"/>
      <c r="N137" s="1063"/>
      <c r="O137" s="1096"/>
      <c r="P137" s="1064"/>
    </row>
    <row r="138" spans="2:16" s="1027" customFormat="1" ht="23.25" customHeight="1">
      <c r="B138" s="1032" t="s">
        <v>241</v>
      </c>
      <c r="C138" s="1055"/>
      <c r="D138" s="1056"/>
      <c r="E138" s="1032"/>
      <c r="F138" s="1043"/>
      <c r="G138" s="1036"/>
      <c r="H138" s="1055"/>
      <c r="I138" s="1055"/>
      <c r="J138" s="1055"/>
      <c r="K138" s="1055"/>
      <c r="L138" s="1055"/>
      <c r="M138" s="1055"/>
      <c r="N138" s="1063"/>
      <c r="O138" s="1096"/>
      <c r="P138" s="1064"/>
    </row>
    <row r="139" spans="1:16" s="1027" customFormat="1" ht="23.25" customHeight="1">
      <c r="A139" s="54"/>
      <c r="B139" s="1037"/>
      <c r="C139" s="67" t="s">
        <v>590</v>
      </c>
      <c r="D139" s="1065" t="s">
        <v>203</v>
      </c>
      <c r="E139" s="1037"/>
      <c r="F139" s="1037"/>
      <c r="G139" s="1037"/>
      <c r="H139" s="1032"/>
      <c r="I139" s="1032"/>
      <c r="J139" s="1032"/>
      <c r="K139" s="1032"/>
      <c r="L139" s="1032"/>
      <c r="M139" s="1032"/>
      <c r="N139" s="1032"/>
      <c r="O139" s="1085"/>
      <c r="P139" s="1032"/>
    </row>
    <row r="140" spans="1:16" s="1027" customFormat="1" ht="23.25" customHeight="1">
      <c r="A140" s="54"/>
      <c r="B140" s="1037"/>
      <c r="C140" s="1036"/>
      <c r="D140" s="1040" t="s">
        <v>339</v>
      </c>
      <c r="E140" s="1037"/>
      <c r="F140" s="1037"/>
      <c r="G140" s="1037"/>
      <c r="H140" s="1032"/>
      <c r="I140" s="1032"/>
      <c r="J140" s="1032"/>
      <c r="K140" s="1032"/>
      <c r="L140" s="1032"/>
      <c r="M140" s="1032"/>
      <c r="N140" s="1032"/>
      <c r="O140" s="1085"/>
      <c r="P140" s="1032"/>
    </row>
    <row r="141" spans="1:16" s="1027" customFormat="1" ht="23.25" customHeight="1">
      <c r="A141" s="54"/>
      <c r="B141" s="1037" t="s">
        <v>340</v>
      </c>
      <c r="C141" s="1036"/>
      <c r="D141" s="1037"/>
      <c r="E141" s="1037"/>
      <c r="F141" s="1037"/>
      <c r="G141" s="1037"/>
      <c r="H141" s="1032"/>
      <c r="I141" s="1032"/>
      <c r="J141" s="1032"/>
      <c r="K141" s="1032"/>
      <c r="L141" s="1032"/>
      <c r="M141" s="1032"/>
      <c r="N141" s="1032"/>
      <c r="O141" s="1085"/>
      <c r="P141" s="1032"/>
    </row>
    <row r="142" spans="1:16" s="1027" customFormat="1" ht="23.25" customHeight="1">
      <c r="A142" s="54"/>
      <c r="B142" s="1037" t="s">
        <v>341</v>
      </c>
      <c r="C142" s="1036"/>
      <c r="D142" s="1037"/>
      <c r="E142" s="1037"/>
      <c r="F142" s="1037"/>
      <c r="G142" s="1037"/>
      <c r="H142" s="1032"/>
      <c r="I142" s="1032"/>
      <c r="J142" s="1032"/>
      <c r="K142" s="1032"/>
      <c r="L142" s="1032"/>
      <c r="M142" s="1032"/>
      <c r="N142" s="1032"/>
      <c r="O142" s="1085"/>
      <c r="P142" s="1032"/>
    </row>
    <row r="143" spans="1:16" s="1027" customFormat="1" ht="15.75" customHeight="1">
      <c r="A143" s="54"/>
      <c r="B143" s="1037"/>
      <c r="C143" s="1036"/>
      <c r="D143" s="1037"/>
      <c r="E143" s="1037"/>
      <c r="F143" s="1037"/>
      <c r="G143" s="1037"/>
      <c r="H143" s="1032"/>
      <c r="I143" s="1032"/>
      <c r="J143" s="1032"/>
      <c r="K143" s="1032"/>
      <c r="L143" s="1032"/>
      <c r="M143" s="1032"/>
      <c r="N143" s="1032"/>
      <c r="O143" s="1085"/>
      <c r="P143" s="1032"/>
    </row>
    <row r="144" spans="1:16" s="1027" customFormat="1" ht="23.25" customHeight="1">
      <c r="A144" s="54"/>
      <c r="B144" s="1037"/>
      <c r="C144" s="1036"/>
      <c r="D144" s="1037"/>
      <c r="E144" s="1037"/>
      <c r="F144" s="1037"/>
      <c r="G144" s="1037"/>
      <c r="H144" s="1032"/>
      <c r="I144" s="1032"/>
      <c r="J144" s="1032"/>
      <c r="K144" s="1032"/>
      <c r="L144" s="1032"/>
      <c r="M144" s="1032"/>
      <c r="N144" s="1032"/>
      <c r="O144" s="1085"/>
      <c r="P144" s="1032"/>
    </row>
    <row r="145" spans="14:23" ht="20.25">
      <c r="N145" s="1016"/>
      <c r="O145" s="53" t="s">
        <v>1493</v>
      </c>
      <c r="W145" s="16"/>
    </row>
    <row r="146" ht="21">
      <c r="A146" s="54" t="s">
        <v>276</v>
      </c>
    </row>
    <row r="147" ht="14.25" customHeight="1"/>
    <row r="148" spans="1:20" s="255" customFormat="1" ht="21.75" customHeight="1">
      <c r="A148" s="253" t="s">
        <v>13</v>
      </c>
      <c r="B148" s="256" t="s">
        <v>1407</v>
      </c>
      <c r="C148" s="256"/>
      <c r="D148" s="256"/>
      <c r="E148" s="256"/>
      <c r="F148" s="265"/>
      <c r="G148" s="253"/>
      <c r="H148" s="1015"/>
      <c r="I148" s="1015"/>
      <c r="J148" s="1015"/>
      <c r="K148" s="1015"/>
      <c r="L148" s="1015"/>
      <c r="M148" s="1015"/>
      <c r="N148" s="1015"/>
      <c r="O148" s="1083"/>
      <c r="P148" s="1015"/>
      <c r="Q148" s="1015"/>
      <c r="R148" s="1015"/>
      <c r="S148" s="1015"/>
      <c r="T148" s="1015"/>
    </row>
    <row r="149" spans="1:256" s="1027" customFormat="1" ht="23.25" customHeight="1">
      <c r="A149" s="71"/>
      <c r="B149" s="114"/>
      <c r="C149" s="67" t="s">
        <v>591</v>
      </c>
      <c r="D149" s="1032" t="s">
        <v>206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097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</row>
    <row r="150" spans="2:16" s="1027" customFormat="1" ht="23.25" customHeight="1">
      <c r="B150" s="1055"/>
      <c r="C150" s="49"/>
      <c r="D150" s="1032" t="s">
        <v>342</v>
      </c>
      <c r="E150" s="1032"/>
      <c r="F150" s="1066"/>
      <c r="G150" s="1036"/>
      <c r="H150" s="1055"/>
      <c r="I150" s="1055"/>
      <c r="J150" s="1055"/>
      <c r="K150" s="1055"/>
      <c r="L150" s="1055"/>
      <c r="M150" s="1055"/>
      <c r="N150" s="1063"/>
      <c r="O150" s="1096"/>
      <c r="P150" s="1064"/>
    </row>
    <row r="151" spans="2:16" s="1027" customFormat="1" ht="23.25" customHeight="1">
      <c r="B151" s="1055" t="s">
        <v>343</v>
      </c>
      <c r="C151" s="1055"/>
      <c r="D151" s="1032"/>
      <c r="E151" s="1032"/>
      <c r="F151" s="1066"/>
      <c r="G151" s="1036"/>
      <c r="H151" s="1055"/>
      <c r="I151" s="1055"/>
      <c r="J151" s="1055"/>
      <c r="K151" s="1055"/>
      <c r="L151" s="1055"/>
      <c r="M151" s="1055"/>
      <c r="N151" s="1063"/>
      <c r="O151" s="1096"/>
      <c r="P151" s="1064"/>
    </row>
    <row r="152" spans="2:16" s="1027" customFormat="1" ht="23.25" customHeight="1">
      <c r="B152" s="1055" t="s">
        <v>1591</v>
      </c>
      <c r="C152" s="1055"/>
      <c r="D152" s="1032"/>
      <c r="E152" s="1032"/>
      <c r="F152" s="1066"/>
      <c r="G152" s="1036"/>
      <c r="H152" s="1055"/>
      <c r="I152" s="1055"/>
      <c r="J152" s="1055"/>
      <c r="K152" s="1055"/>
      <c r="L152" s="1055"/>
      <c r="M152" s="1055"/>
      <c r="N152" s="1063"/>
      <c r="O152" s="1096"/>
      <c r="P152" s="1064"/>
    </row>
    <row r="153" spans="2:16" s="1027" customFormat="1" ht="23.25" customHeight="1">
      <c r="B153" s="1055" t="s">
        <v>207</v>
      </c>
      <c r="C153" s="1055"/>
      <c r="D153" s="1032"/>
      <c r="E153" s="1032"/>
      <c r="F153" s="1066"/>
      <c r="G153" s="1036"/>
      <c r="H153" s="1055"/>
      <c r="I153" s="1055"/>
      <c r="J153" s="1055"/>
      <c r="K153" s="1055"/>
      <c r="L153" s="1055"/>
      <c r="M153" s="1055"/>
      <c r="N153" s="1063"/>
      <c r="O153" s="1096"/>
      <c r="P153" s="1064"/>
    </row>
    <row r="154" spans="1:256" s="1027" customFormat="1" ht="23.25" customHeight="1">
      <c r="A154" s="1043"/>
      <c r="B154" s="270"/>
      <c r="C154" s="280" t="s">
        <v>594</v>
      </c>
      <c r="D154" s="14" t="s">
        <v>208</v>
      </c>
      <c r="E154" s="14"/>
      <c r="F154" s="1005"/>
      <c r="G154" s="1005"/>
      <c r="H154" s="240"/>
      <c r="I154" s="1023"/>
      <c r="J154" s="1022"/>
      <c r="K154" s="1023"/>
      <c r="L154" s="1041"/>
      <c r="M154" s="1023"/>
      <c r="N154" s="1042"/>
      <c r="O154" s="1084"/>
      <c r="P154" s="1042"/>
      <c r="Q154" s="1023"/>
      <c r="R154" s="1043"/>
      <c r="S154" s="1043"/>
      <c r="T154" s="1043"/>
      <c r="U154" s="1043"/>
      <c r="V154" s="1043"/>
      <c r="W154" s="1043"/>
      <c r="X154" s="1043"/>
      <c r="Y154" s="1043"/>
      <c r="Z154" s="1043"/>
      <c r="AA154" s="1043"/>
      <c r="AB154" s="1043"/>
      <c r="AC154" s="1043"/>
      <c r="AD154" s="1043"/>
      <c r="AE154" s="1043"/>
      <c r="AF154" s="1043"/>
      <c r="AG154" s="1043"/>
      <c r="AH154" s="1043"/>
      <c r="AI154" s="1043"/>
      <c r="AJ154" s="1043"/>
      <c r="AK154" s="1043"/>
      <c r="AL154" s="1043"/>
      <c r="AM154" s="1043"/>
      <c r="AN154" s="1043"/>
      <c r="AO154" s="1043"/>
      <c r="AP154" s="1043"/>
      <c r="AQ154" s="1043"/>
      <c r="AR154" s="1043"/>
      <c r="AS154" s="1043"/>
      <c r="AT154" s="1043"/>
      <c r="AU154" s="1043"/>
      <c r="AV154" s="1043"/>
      <c r="AW154" s="1043"/>
      <c r="AX154" s="1043"/>
      <c r="AY154" s="1043"/>
      <c r="AZ154" s="1043"/>
      <c r="BA154" s="1043"/>
      <c r="BB154" s="1043"/>
      <c r="BC154" s="1043"/>
      <c r="BD154" s="1043"/>
      <c r="BE154" s="1043"/>
      <c r="BF154" s="1043"/>
      <c r="BG154" s="1043"/>
      <c r="BH154" s="1043"/>
      <c r="BI154" s="1043"/>
      <c r="BJ154" s="1043"/>
      <c r="BK154" s="1043"/>
      <c r="BL154" s="1043"/>
      <c r="BM154" s="1043"/>
      <c r="BN154" s="1043"/>
      <c r="BO154" s="1043"/>
      <c r="BP154" s="1043"/>
      <c r="BQ154" s="1043"/>
      <c r="BR154" s="1043"/>
      <c r="BS154" s="1043"/>
      <c r="BT154" s="1043"/>
      <c r="BU154" s="1043"/>
      <c r="BV154" s="1043"/>
      <c r="BW154" s="1043"/>
      <c r="BX154" s="1043"/>
      <c r="BY154" s="1043"/>
      <c r="BZ154" s="1043"/>
      <c r="CA154" s="1043"/>
      <c r="CB154" s="1043"/>
      <c r="CC154" s="1043"/>
      <c r="CD154" s="1043"/>
      <c r="CE154" s="1043"/>
      <c r="CF154" s="1043"/>
      <c r="CG154" s="1043"/>
      <c r="CH154" s="1043"/>
      <c r="CI154" s="1043"/>
      <c r="CJ154" s="1043"/>
      <c r="CK154" s="1043"/>
      <c r="CL154" s="1043"/>
      <c r="CM154" s="1043"/>
      <c r="CN154" s="1043"/>
      <c r="CO154" s="1043"/>
      <c r="CP154" s="1043"/>
      <c r="CQ154" s="1043"/>
      <c r="CR154" s="1043"/>
      <c r="CS154" s="1043"/>
      <c r="CT154" s="1043"/>
      <c r="CU154" s="1043"/>
      <c r="CV154" s="1043"/>
      <c r="CW154" s="1043"/>
      <c r="CX154" s="1043"/>
      <c r="CY154" s="1043"/>
      <c r="CZ154" s="1043"/>
      <c r="DA154" s="1043"/>
      <c r="DB154" s="1043"/>
      <c r="DC154" s="1043"/>
      <c r="DD154" s="1043"/>
      <c r="DE154" s="1043"/>
      <c r="DF154" s="1043"/>
      <c r="DG154" s="1043"/>
      <c r="DH154" s="1043"/>
      <c r="DI154" s="1043"/>
      <c r="DJ154" s="1043"/>
      <c r="DK154" s="1043"/>
      <c r="DL154" s="1043"/>
      <c r="DM154" s="1043"/>
      <c r="DN154" s="1043"/>
      <c r="DO154" s="1043"/>
      <c r="DP154" s="1043"/>
      <c r="DQ154" s="1043"/>
      <c r="DR154" s="1043"/>
      <c r="DS154" s="1043"/>
      <c r="DT154" s="1043"/>
      <c r="DU154" s="1043"/>
      <c r="DV154" s="1043"/>
      <c r="DW154" s="1043"/>
      <c r="DX154" s="1043"/>
      <c r="DY154" s="1043"/>
      <c r="DZ154" s="1043"/>
      <c r="EA154" s="1043"/>
      <c r="EB154" s="1043"/>
      <c r="EC154" s="1043"/>
      <c r="ED154" s="1043"/>
      <c r="EE154" s="1043"/>
      <c r="EF154" s="1043"/>
      <c r="EG154" s="1043"/>
      <c r="EH154" s="1043"/>
      <c r="EI154" s="1043"/>
      <c r="EJ154" s="1043"/>
      <c r="EK154" s="1043"/>
      <c r="EL154" s="1043"/>
      <c r="EM154" s="1043"/>
      <c r="EN154" s="1043"/>
      <c r="EO154" s="1043"/>
      <c r="EP154" s="1043"/>
      <c r="EQ154" s="1043"/>
      <c r="ER154" s="1043"/>
      <c r="ES154" s="1043"/>
      <c r="ET154" s="1043"/>
      <c r="EU154" s="1043"/>
      <c r="EV154" s="1043"/>
      <c r="EW154" s="1043"/>
      <c r="EX154" s="1043"/>
      <c r="EY154" s="1043"/>
      <c r="EZ154" s="1043"/>
      <c r="FA154" s="1043"/>
      <c r="FB154" s="1043"/>
      <c r="FC154" s="1043"/>
      <c r="FD154" s="1043"/>
      <c r="FE154" s="1043"/>
      <c r="FF154" s="1043"/>
      <c r="FG154" s="1043"/>
      <c r="FH154" s="1043"/>
      <c r="FI154" s="1043"/>
      <c r="FJ154" s="1043"/>
      <c r="FK154" s="1043"/>
      <c r="FL154" s="1043"/>
      <c r="FM154" s="1043"/>
      <c r="FN154" s="1043"/>
      <c r="FO154" s="1043"/>
      <c r="FP154" s="1043"/>
      <c r="FQ154" s="1043"/>
      <c r="FR154" s="1043"/>
      <c r="FS154" s="1043"/>
      <c r="FT154" s="1043"/>
      <c r="FU154" s="1043"/>
      <c r="FV154" s="1043"/>
      <c r="FW154" s="1043"/>
      <c r="FX154" s="1043"/>
      <c r="FY154" s="1043"/>
      <c r="FZ154" s="1043"/>
      <c r="GA154" s="1043"/>
      <c r="GB154" s="1043"/>
      <c r="GC154" s="1043"/>
      <c r="GD154" s="1043"/>
      <c r="GE154" s="1043"/>
      <c r="GF154" s="1043"/>
      <c r="GG154" s="1043"/>
      <c r="GH154" s="1043"/>
      <c r="GI154" s="1043"/>
      <c r="GJ154" s="1043"/>
      <c r="GK154" s="1043"/>
      <c r="GL154" s="1043"/>
      <c r="GM154" s="1043"/>
      <c r="GN154" s="1043"/>
      <c r="GO154" s="1043"/>
      <c r="GP154" s="1043"/>
      <c r="GQ154" s="1043"/>
      <c r="GR154" s="1043"/>
      <c r="GS154" s="1043"/>
      <c r="GT154" s="1043"/>
      <c r="GU154" s="1043"/>
      <c r="GV154" s="1043"/>
      <c r="GW154" s="1043"/>
      <c r="GX154" s="1043"/>
      <c r="GY154" s="1043"/>
      <c r="GZ154" s="1043"/>
      <c r="HA154" s="1043"/>
      <c r="HB154" s="1043"/>
      <c r="HC154" s="1043"/>
      <c r="HD154" s="1043"/>
      <c r="HE154" s="1043"/>
      <c r="HF154" s="1043"/>
      <c r="HG154" s="1043"/>
      <c r="HH154" s="1043"/>
      <c r="HI154" s="1043"/>
      <c r="HJ154" s="1043"/>
      <c r="HK154" s="1043"/>
      <c r="HL154" s="1043"/>
      <c r="HM154" s="1043"/>
      <c r="HN154" s="1043"/>
      <c r="HO154" s="1043"/>
      <c r="HP154" s="1043"/>
      <c r="HQ154" s="1043"/>
      <c r="HR154" s="1043"/>
      <c r="HS154" s="1043"/>
      <c r="HT154" s="1043"/>
      <c r="HU154" s="1043"/>
      <c r="HV154" s="1043"/>
      <c r="HW154" s="1043"/>
      <c r="HX154" s="1043"/>
      <c r="HY154" s="1043"/>
      <c r="HZ154" s="1043"/>
      <c r="IA154" s="1043"/>
      <c r="IB154" s="1043"/>
      <c r="IC154" s="1043"/>
      <c r="ID154" s="1043"/>
      <c r="IE154" s="1043"/>
      <c r="IF154" s="1043"/>
      <c r="IG154" s="1043"/>
      <c r="IH154" s="1043"/>
      <c r="II154" s="1043"/>
      <c r="IJ154" s="1043"/>
      <c r="IK154" s="1043"/>
      <c r="IL154" s="1043"/>
      <c r="IM154" s="1043"/>
      <c r="IN154" s="1043"/>
      <c r="IO154" s="1043"/>
      <c r="IP154" s="1043"/>
      <c r="IQ154" s="1043"/>
      <c r="IR154" s="1043"/>
      <c r="IS154" s="1043"/>
      <c r="IT154" s="1043"/>
      <c r="IU154" s="1043"/>
      <c r="IV154" s="1043"/>
    </row>
    <row r="155" spans="1:256" s="1027" customFormat="1" ht="23.25" customHeight="1">
      <c r="A155" s="1043"/>
      <c r="B155" s="27"/>
      <c r="C155" s="27"/>
      <c r="D155" s="4" t="s">
        <v>1592</v>
      </c>
      <c r="E155" s="27"/>
      <c r="F155" s="29"/>
      <c r="G155" s="1005"/>
      <c r="H155" s="240"/>
      <c r="I155" s="1023"/>
      <c r="J155" s="1022"/>
      <c r="K155" s="1023"/>
      <c r="L155" s="1041"/>
      <c r="M155" s="1023"/>
      <c r="N155" s="1042"/>
      <c r="O155" s="1084"/>
      <c r="P155" s="1042"/>
      <c r="Q155" s="1023"/>
      <c r="R155" s="1043"/>
      <c r="S155" s="1043"/>
      <c r="T155" s="1043"/>
      <c r="U155" s="1043"/>
      <c r="V155" s="1043"/>
      <c r="W155" s="1043"/>
      <c r="X155" s="1043"/>
      <c r="Y155" s="1043"/>
      <c r="Z155" s="1043"/>
      <c r="AA155" s="1043"/>
      <c r="AB155" s="1043"/>
      <c r="AC155" s="1043"/>
      <c r="AD155" s="1043"/>
      <c r="AE155" s="1043"/>
      <c r="AF155" s="1043"/>
      <c r="AG155" s="1043"/>
      <c r="AH155" s="1043"/>
      <c r="AI155" s="1043"/>
      <c r="AJ155" s="1043"/>
      <c r="AK155" s="1043"/>
      <c r="AL155" s="1043"/>
      <c r="AM155" s="1043"/>
      <c r="AN155" s="1043"/>
      <c r="AO155" s="1043"/>
      <c r="AP155" s="1043"/>
      <c r="AQ155" s="1043"/>
      <c r="AR155" s="1043"/>
      <c r="AS155" s="1043"/>
      <c r="AT155" s="1043"/>
      <c r="AU155" s="1043"/>
      <c r="AV155" s="1043"/>
      <c r="AW155" s="1043"/>
      <c r="AX155" s="1043"/>
      <c r="AY155" s="1043"/>
      <c r="AZ155" s="1043"/>
      <c r="BA155" s="1043"/>
      <c r="BB155" s="1043"/>
      <c r="BC155" s="1043"/>
      <c r="BD155" s="1043"/>
      <c r="BE155" s="1043"/>
      <c r="BF155" s="1043"/>
      <c r="BG155" s="1043"/>
      <c r="BH155" s="1043"/>
      <c r="BI155" s="1043"/>
      <c r="BJ155" s="1043"/>
      <c r="BK155" s="1043"/>
      <c r="BL155" s="1043"/>
      <c r="BM155" s="1043"/>
      <c r="BN155" s="1043"/>
      <c r="BO155" s="1043"/>
      <c r="BP155" s="1043"/>
      <c r="BQ155" s="1043"/>
      <c r="BR155" s="1043"/>
      <c r="BS155" s="1043"/>
      <c r="BT155" s="1043"/>
      <c r="BU155" s="1043"/>
      <c r="BV155" s="1043"/>
      <c r="BW155" s="1043"/>
      <c r="BX155" s="1043"/>
      <c r="BY155" s="1043"/>
      <c r="BZ155" s="1043"/>
      <c r="CA155" s="1043"/>
      <c r="CB155" s="1043"/>
      <c r="CC155" s="1043"/>
      <c r="CD155" s="1043"/>
      <c r="CE155" s="1043"/>
      <c r="CF155" s="1043"/>
      <c r="CG155" s="1043"/>
      <c r="CH155" s="1043"/>
      <c r="CI155" s="1043"/>
      <c r="CJ155" s="1043"/>
      <c r="CK155" s="1043"/>
      <c r="CL155" s="1043"/>
      <c r="CM155" s="1043"/>
      <c r="CN155" s="1043"/>
      <c r="CO155" s="1043"/>
      <c r="CP155" s="1043"/>
      <c r="CQ155" s="1043"/>
      <c r="CR155" s="1043"/>
      <c r="CS155" s="1043"/>
      <c r="CT155" s="1043"/>
      <c r="CU155" s="1043"/>
      <c r="CV155" s="1043"/>
      <c r="CW155" s="1043"/>
      <c r="CX155" s="1043"/>
      <c r="CY155" s="1043"/>
      <c r="CZ155" s="1043"/>
      <c r="DA155" s="1043"/>
      <c r="DB155" s="1043"/>
      <c r="DC155" s="1043"/>
      <c r="DD155" s="1043"/>
      <c r="DE155" s="1043"/>
      <c r="DF155" s="1043"/>
      <c r="DG155" s="1043"/>
      <c r="DH155" s="1043"/>
      <c r="DI155" s="1043"/>
      <c r="DJ155" s="1043"/>
      <c r="DK155" s="1043"/>
      <c r="DL155" s="1043"/>
      <c r="DM155" s="1043"/>
      <c r="DN155" s="1043"/>
      <c r="DO155" s="1043"/>
      <c r="DP155" s="1043"/>
      <c r="DQ155" s="1043"/>
      <c r="DR155" s="1043"/>
      <c r="DS155" s="1043"/>
      <c r="DT155" s="1043"/>
      <c r="DU155" s="1043"/>
      <c r="DV155" s="1043"/>
      <c r="DW155" s="1043"/>
      <c r="DX155" s="1043"/>
      <c r="DY155" s="1043"/>
      <c r="DZ155" s="1043"/>
      <c r="EA155" s="1043"/>
      <c r="EB155" s="1043"/>
      <c r="EC155" s="1043"/>
      <c r="ED155" s="1043"/>
      <c r="EE155" s="1043"/>
      <c r="EF155" s="1043"/>
      <c r="EG155" s="1043"/>
      <c r="EH155" s="1043"/>
      <c r="EI155" s="1043"/>
      <c r="EJ155" s="1043"/>
      <c r="EK155" s="1043"/>
      <c r="EL155" s="1043"/>
      <c r="EM155" s="1043"/>
      <c r="EN155" s="1043"/>
      <c r="EO155" s="1043"/>
      <c r="EP155" s="1043"/>
      <c r="EQ155" s="1043"/>
      <c r="ER155" s="1043"/>
      <c r="ES155" s="1043"/>
      <c r="ET155" s="1043"/>
      <c r="EU155" s="1043"/>
      <c r="EV155" s="1043"/>
      <c r="EW155" s="1043"/>
      <c r="EX155" s="1043"/>
      <c r="EY155" s="1043"/>
      <c r="EZ155" s="1043"/>
      <c r="FA155" s="1043"/>
      <c r="FB155" s="1043"/>
      <c r="FC155" s="1043"/>
      <c r="FD155" s="1043"/>
      <c r="FE155" s="1043"/>
      <c r="FF155" s="1043"/>
      <c r="FG155" s="1043"/>
      <c r="FH155" s="1043"/>
      <c r="FI155" s="1043"/>
      <c r="FJ155" s="1043"/>
      <c r="FK155" s="1043"/>
      <c r="FL155" s="1043"/>
      <c r="FM155" s="1043"/>
      <c r="FN155" s="1043"/>
      <c r="FO155" s="1043"/>
      <c r="FP155" s="1043"/>
      <c r="FQ155" s="1043"/>
      <c r="FR155" s="1043"/>
      <c r="FS155" s="1043"/>
      <c r="FT155" s="1043"/>
      <c r="FU155" s="1043"/>
      <c r="FV155" s="1043"/>
      <c r="FW155" s="1043"/>
      <c r="FX155" s="1043"/>
      <c r="FY155" s="1043"/>
      <c r="FZ155" s="1043"/>
      <c r="GA155" s="1043"/>
      <c r="GB155" s="1043"/>
      <c r="GC155" s="1043"/>
      <c r="GD155" s="1043"/>
      <c r="GE155" s="1043"/>
      <c r="GF155" s="1043"/>
      <c r="GG155" s="1043"/>
      <c r="GH155" s="1043"/>
      <c r="GI155" s="1043"/>
      <c r="GJ155" s="1043"/>
      <c r="GK155" s="1043"/>
      <c r="GL155" s="1043"/>
      <c r="GM155" s="1043"/>
      <c r="GN155" s="1043"/>
      <c r="GO155" s="1043"/>
      <c r="GP155" s="1043"/>
      <c r="GQ155" s="1043"/>
      <c r="GR155" s="1043"/>
      <c r="GS155" s="1043"/>
      <c r="GT155" s="1043"/>
      <c r="GU155" s="1043"/>
      <c r="GV155" s="1043"/>
      <c r="GW155" s="1043"/>
      <c r="GX155" s="1043"/>
      <c r="GY155" s="1043"/>
      <c r="GZ155" s="1043"/>
      <c r="HA155" s="1043"/>
      <c r="HB155" s="1043"/>
      <c r="HC155" s="1043"/>
      <c r="HD155" s="1043"/>
      <c r="HE155" s="1043"/>
      <c r="HF155" s="1043"/>
      <c r="HG155" s="1043"/>
      <c r="HH155" s="1043"/>
      <c r="HI155" s="1043"/>
      <c r="HJ155" s="1043"/>
      <c r="HK155" s="1043"/>
      <c r="HL155" s="1043"/>
      <c r="HM155" s="1043"/>
      <c r="HN155" s="1043"/>
      <c r="HO155" s="1043"/>
      <c r="HP155" s="1043"/>
      <c r="HQ155" s="1043"/>
      <c r="HR155" s="1043"/>
      <c r="HS155" s="1043"/>
      <c r="HT155" s="1043"/>
      <c r="HU155" s="1043"/>
      <c r="HV155" s="1043"/>
      <c r="HW155" s="1043"/>
      <c r="HX155" s="1043"/>
      <c r="HY155" s="1043"/>
      <c r="HZ155" s="1043"/>
      <c r="IA155" s="1043"/>
      <c r="IB155" s="1043"/>
      <c r="IC155" s="1043"/>
      <c r="ID155" s="1043"/>
      <c r="IE155" s="1043"/>
      <c r="IF155" s="1043"/>
      <c r="IG155" s="1043"/>
      <c r="IH155" s="1043"/>
      <c r="II155" s="1043"/>
      <c r="IJ155" s="1043"/>
      <c r="IK155" s="1043"/>
      <c r="IL155" s="1043"/>
      <c r="IM155" s="1043"/>
      <c r="IN155" s="1043"/>
      <c r="IO155" s="1043"/>
      <c r="IP155" s="1043"/>
      <c r="IQ155" s="1043"/>
      <c r="IR155" s="1043"/>
      <c r="IS155" s="1043"/>
      <c r="IT155" s="1043"/>
      <c r="IU155" s="1043"/>
      <c r="IV155" s="1043"/>
    </row>
    <row r="156" spans="1:256" s="1027" customFormat="1" ht="23.25" customHeight="1">
      <c r="A156" s="1043"/>
      <c r="B156" s="4" t="s">
        <v>1593</v>
      </c>
      <c r="C156" s="27"/>
      <c r="D156" s="27"/>
      <c r="E156" s="27"/>
      <c r="F156" s="29"/>
      <c r="G156" s="1005"/>
      <c r="H156" s="240"/>
      <c r="I156" s="1023"/>
      <c r="J156" s="1022"/>
      <c r="K156" s="1023"/>
      <c r="L156" s="1041"/>
      <c r="M156" s="1023"/>
      <c r="N156" s="1042"/>
      <c r="O156" s="1084"/>
      <c r="P156" s="1042"/>
      <c r="Q156" s="1023"/>
      <c r="R156" s="1043"/>
      <c r="S156" s="1043"/>
      <c r="T156" s="1043"/>
      <c r="U156" s="1043"/>
      <c r="V156" s="1043"/>
      <c r="W156" s="1043"/>
      <c r="X156" s="1043"/>
      <c r="Y156" s="1043"/>
      <c r="Z156" s="1043"/>
      <c r="AA156" s="1043"/>
      <c r="AB156" s="1043"/>
      <c r="AC156" s="1043"/>
      <c r="AD156" s="1043"/>
      <c r="AE156" s="1043"/>
      <c r="AF156" s="1043"/>
      <c r="AG156" s="1043"/>
      <c r="AH156" s="1043"/>
      <c r="AI156" s="1043"/>
      <c r="AJ156" s="1043"/>
      <c r="AK156" s="1043"/>
      <c r="AL156" s="1043"/>
      <c r="AM156" s="1043"/>
      <c r="AN156" s="1043"/>
      <c r="AO156" s="1043"/>
      <c r="AP156" s="1043"/>
      <c r="AQ156" s="1043"/>
      <c r="AR156" s="1043"/>
      <c r="AS156" s="1043"/>
      <c r="AT156" s="1043"/>
      <c r="AU156" s="1043"/>
      <c r="AV156" s="1043"/>
      <c r="AW156" s="1043"/>
      <c r="AX156" s="1043"/>
      <c r="AY156" s="1043"/>
      <c r="AZ156" s="1043"/>
      <c r="BA156" s="1043"/>
      <c r="BB156" s="1043"/>
      <c r="BC156" s="1043"/>
      <c r="BD156" s="1043"/>
      <c r="BE156" s="1043"/>
      <c r="BF156" s="1043"/>
      <c r="BG156" s="1043"/>
      <c r="BH156" s="1043"/>
      <c r="BI156" s="1043"/>
      <c r="BJ156" s="1043"/>
      <c r="BK156" s="1043"/>
      <c r="BL156" s="1043"/>
      <c r="BM156" s="1043"/>
      <c r="BN156" s="1043"/>
      <c r="BO156" s="1043"/>
      <c r="BP156" s="1043"/>
      <c r="BQ156" s="1043"/>
      <c r="BR156" s="1043"/>
      <c r="BS156" s="1043"/>
      <c r="BT156" s="1043"/>
      <c r="BU156" s="1043"/>
      <c r="BV156" s="1043"/>
      <c r="BW156" s="1043"/>
      <c r="BX156" s="1043"/>
      <c r="BY156" s="1043"/>
      <c r="BZ156" s="1043"/>
      <c r="CA156" s="1043"/>
      <c r="CB156" s="1043"/>
      <c r="CC156" s="1043"/>
      <c r="CD156" s="1043"/>
      <c r="CE156" s="1043"/>
      <c r="CF156" s="1043"/>
      <c r="CG156" s="1043"/>
      <c r="CH156" s="1043"/>
      <c r="CI156" s="1043"/>
      <c r="CJ156" s="1043"/>
      <c r="CK156" s="1043"/>
      <c r="CL156" s="1043"/>
      <c r="CM156" s="1043"/>
      <c r="CN156" s="1043"/>
      <c r="CO156" s="1043"/>
      <c r="CP156" s="1043"/>
      <c r="CQ156" s="1043"/>
      <c r="CR156" s="1043"/>
      <c r="CS156" s="1043"/>
      <c r="CT156" s="1043"/>
      <c r="CU156" s="1043"/>
      <c r="CV156" s="1043"/>
      <c r="CW156" s="1043"/>
      <c r="CX156" s="1043"/>
      <c r="CY156" s="1043"/>
      <c r="CZ156" s="1043"/>
      <c r="DA156" s="1043"/>
      <c r="DB156" s="1043"/>
      <c r="DC156" s="1043"/>
      <c r="DD156" s="1043"/>
      <c r="DE156" s="1043"/>
      <c r="DF156" s="1043"/>
      <c r="DG156" s="1043"/>
      <c r="DH156" s="1043"/>
      <c r="DI156" s="1043"/>
      <c r="DJ156" s="1043"/>
      <c r="DK156" s="1043"/>
      <c r="DL156" s="1043"/>
      <c r="DM156" s="1043"/>
      <c r="DN156" s="1043"/>
      <c r="DO156" s="1043"/>
      <c r="DP156" s="1043"/>
      <c r="DQ156" s="1043"/>
      <c r="DR156" s="1043"/>
      <c r="DS156" s="1043"/>
      <c r="DT156" s="1043"/>
      <c r="DU156" s="1043"/>
      <c r="DV156" s="1043"/>
      <c r="DW156" s="1043"/>
      <c r="DX156" s="1043"/>
      <c r="DY156" s="1043"/>
      <c r="DZ156" s="1043"/>
      <c r="EA156" s="1043"/>
      <c r="EB156" s="1043"/>
      <c r="EC156" s="1043"/>
      <c r="ED156" s="1043"/>
      <c r="EE156" s="1043"/>
      <c r="EF156" s="1043"/>
      <c r="EG156" s="1043"/>
      <c r="EH156" s="1043"/>
      <c r="EI156" s="1043"/>
      <c r="EJ156" s="1043"/>
      <c r="EK156" s="1043"/>
      <c r="EL156" s="1043"/>
      <c r="EM156" s="1043"/>
      <c r="EN156" s="1043"/>
      <c r="EO156" s="1043"/>
      <c r="EP156" s="1043"/>
      <c r="EQ156" s="1043"/>
      <c r="ER156" s="1043"/>
      <c r="ES156" s="1043"/>
      <c r="ET156" s="1043"/>
      <c r="EU156" s="1043"/>
      <c r="EV156" s="1043"/>
      <c r="EW156" s="1043"/>
      <c r="EX156" s="1043"/>
      <c r="EY156" s="1043"/>
      <c r="EZ156" s="1043"/>
      <c r="FA156" s="1043"/>
      <c r="FB156" s="1043"/>
      <c r="FC156" s="1043"/>
      <c r="FD156" s="1043"/>
      <c r="FE156" s="1043"/>
      <c r="FF156" s="1043"/>
      <c r="FG156" s="1043"/>
      <c r="FH156" s="1043"/>
      <c r="FI156" s="1043"/>
      <c r="FJ156" s="1043"/>
      <c r="FK156" s="1043"/>
      <c r="FL156" s="1043"/>
      <c r="FM156" s="1043"/>
      <c r="FN156" s="1043"/>
      <c r="FO156" s="1043"/>
      <c r="FP156" s="1043"/>
      <c r="FQ156" s="1043"/>
      <c r="FR156" s="1043"/>
      <c r="FS156" s="1043"/>
      <c r="FT156" s="1043"/>
      <c r="FU156" s="1043"/>
      <c r="FV156" s="1043"/>
      <c r="FW156" s="1043"/>
      <c r="FX156" s="1043"/>
      <c r="FY156" s="1043"/>
      <c r="FZ156" s="1043"/>
      <c r="GA156" s="1043"/>
      <c r="GB156" s="1043"/>
      <c r="GC156" s="1043"/>
      <c r="GD156" s="1043"/>
      <c r="GE156" s="1043"/>
      <c r="GF156" s="1043"/>
      <c r="GG156" s="1043"/>
      <c r="GH156" s="1043"/>
      <c r="GI156" s="1043"/>
      <c r="GJ156" s="1043"/>
      <c r="GK156" s="1043"/>
      <c r="GL156" s="1043"/>
      <c r="GM156" s="1043"/>
      <c r="GN156" s="1043"/>
      <c r="GO156" s="1043"/>
      <c r="GP156" s="1043"/>
      <c r="GQ156" s="1043"/>
      <c r="GR156" s="1043"/>
      <c r="GS156" s="1043"/>
      <c r="GT156" s="1043"/>
      <c r="GU156" s="1043"/>
      <c r="GV156" s="1043"/>
      <c r="GW156" s="1043"/>
      <c r="GX156" s="1043"/>
      <c r="GY156" s="1043"/>
      <c r="GZ156" s="1043"/>
      <c r="HA156" s="1043"/>
      <c r="HB156" s="1043"/>
      <c r="HC156" s="1043"/>
      <c r="HD156" s="1043"/>
      <c r="HE156" s="1043"/>
      <c r="HF156" s="1043"/>
      <c r="HG156" s="1043"/>
      <c r="HH156" s="1043"/>
      <c r="HI156" s="1043"/>
      <c r="HJ156" s="1043"/>
      <c r="HK156" s="1043"/>
      <c r="HL156" s="1043"/>
      <c r="HM156" s="1043"/>
      <c r="HN156" s="1043"/>
      <c r="HO156" s="1043"/>
      <c r="HP156" s="1043"/>
      <c r="HQ156" s="1043"/>
      <c r="HR156" s="1043"/>
      <c r="HS156" s="1043"/>
      <c r="HT156" s="1043"/>
      <c r="HU156" s="1043"/>
      <c r="HV156" s="1043"/>
      <c r="HW156" s="1043"/>
      <c r="HX156" s="1043"/>
      <c r="HY156" s="1043"/>
      <c r="HZ156" s="1043"/>
      <c r="IA156" s="1043"/>
      <c r="IB156" s="1043"/>
      <c r="IC156" s="1043"/>
      <c r="ID156" s="1043"/>
      <c r="IE156" s="1043"/>
      <c r="IF156" s="1043"/>
      <c r="IG156" s="1043"/>
      <c r="IH156" s="1043"/>
      <c r="II156" s="1043"/>
      <c r="IJ156" s="1043"/>
      <c r="IK156" s="1043"/>
      <c r="IL156" s="1043"/>
      <c r="IM156" s="1043"/>
      <c r="IN156" s="1043"/>
      <c r="IO156" s="1043"/>
      <c r="IP156" s="1043"/>
      <c r="IQ156" s="1043"/>
      <c r="IR156" s="1043"/>
      <c r="IS156" s="1043"/>
      <c r="IT156" s="1043"/>
      <c r="IU156" s="1043"/>
      <c r="IV156" s="1043"/>
    </row>
    <row r="157" spans="1:256" s="1027" customFormat="1" ht="23.25" customHeight="1">
      <c r="A157" s="1043"/>
      <c r="B157" s="4" t="s">
        <v>1248</v>
      </c>
      <c r="C157" s="27"/>
      <c r="D157" s="27"/>
      <c r="E157" s="27"/>
      <c r="F157" s="29"/>
      <c r="G157" s="1005"/>
      <c r="H157" s="240"/>
      <c r="I157" s="1023"/>
      <c r="J157" s="1022"/>
      <c r="K157" s="1023"/>
      <c r="L157" s="1041"/>
      <c r="M157" s="1023"/>
      <c r="N157" s="1042"/>
      <c r="O157" s="1084"/>
      <c r="P157" s="1042"/>
      <c r="Q157" s="1023"/>
      <c r="R157" s="1043"/>
      <c r="S157" s="1043"/>
      <c r="T157" s="1043"/>
      <c r="U157" s="1043"/>
      <c r="V157" s="1043"/>
      <c r="W157" s="1043"/>
      <c r="X157" s="1043"/>
      <c r="Y157" s="1043"/>
      <c r="Z157" s="1043"/>
      <c r="AA157" s="1043"/>
      <c r="AB157" s="1043"/>
      <c r="AC157" s="1043"/>
      <c r="AD157" s="1043"/>
      <c r="AE157" s="1043"/>
      <c r="AF157" s="1043"/>
      <c r="AG157" s="1043"/>
      <c r="AH157" s="1043"/>
      <c r="AI157" s="1043"/>
      <c r="AJ157" s="1043"/>
      <c r="AK157" s="1043"/>
      <c r="AL157" s="1043"/>
      <c r="AM157" s="1043"/>
      <c r="AN157" s="1043"/>
      <c r="AO157" s="1043"/>
      <c r="AP157" s="1043"/>
      <c r="AQ157" s="1043"/>
      <c r="AR157" s="1043"/>
      <c r="AS157" s="1043"/>
      <c r="AT157" s="1043"/>
      <c r="AU157" s="1043"/>
      <c r="AV157" s="1043"/>
      <c r="AW157" s="1043"/>
      <c r="AX157" s="1043"/>
      <c r="AY157" s="1043"/>
      <c r="AZ157" s="1043"/>
      <c r="BA157" s="1043"/>
      <c r="BB157" s="1043"/>
      <c r="BC157" s="1043"/>
      <c r="BD157" s="1043"/>
      <c r="BE157" s="1043"/>
      <c r="BF157" s="1043"/>
      <c r="BG157" s="1043"/>
      <c r="BH157" s="1043"/>
      <c r="BI157" s="1043"/>
      <c r="BJ157" s="1043"/>
      <c r="BK157" s="1043"/>
      <c r="BL157" s="1043"/>
      <c r="BM157" s="1043"/>
      <c r="BN157" s="1043"/>
      <c r="BO157" s="1043"/>
      <c r="BP157" s="1043"/>
      <c r="BQ157" s="1043"/>
      <c r="BR157" s="1043"/>
      <c r="BS157" s="1043"/>
      <c r="BT157" s="1043"/>
      <c r="BU157" s="1043"/>
      <c r="BV157" s="1043"/>
      <c r="BW157" s="1043"/>
      <c r="BX157" s="1043"/>
      <c r="BY157" s="1043"/>
      <c r="BZ157" s="1043"/>
      <c r="CA157" s="1043"/>
      <c r="CB157" s="1043"/>
      <c r="CC157" s="1043"/>
      <c r="CD157" s="1043"/>
      <c r="CE157" s="1043"/>
      <c r="CF157" s="1043"/>
      <c r="CG157" s="1043"/>
      <c r="CH157" s="1043"/>
      <c r="CI157" s="1043"/>
      <c r="CJ157" s="1043"/>
      <c r="CK157" s="1043"/>
      <c r="CL157" s="1043"/>
      <c r="CM157" s="1043"/>
      <c r="CN157" s="1043"/>
      <c r="CO157" s="1043"/>
      <c r="CP157" s="1043"/>
      <c r="CQ157" s="1043"/>
      <c r="CR157" s="1043"/>
      <c r="CS157" s="1043"/>
      <c r="CT157" s="1043"/>
      <c r="CU157" s="1043"/>
      <c r="CV157" s="1043"/>
      <c r="CW157" s="1043"/>
      <c r="CX157" s="1043"/>
      <c r="CY157" s="1043"/>
      <c r="CZ157" s="1043"/>
      <c r="DA157" s="1043"/>
      <c r="DB157" s="1043"/>
      <c r="DC157" s="1043"/>
      <c r="DD157" s="1043"/>
      <c r="DE157" s="1043"/>
      <c r="DF157" s="1043"/>
      <c r="DG157" s="1043"/>
      <c r="DH157" s="1043"/>
      <c r="DI157" s="1043"/>
      <c r="DJ157" s="1043"/>
      <c r="DK157" s="1043"/>
      <c r="DL157" s="1043"/>
      <c r="DM157" s="1043"/>
      <c r="DN157" s="1043"/>
      <c r="DO157" s="1043"/>
      <c r="DP157" s="1043"/>
      <c r="DQ157" s="1043"/>
      <c r="DR157" s="1043"/>
      <c r="DS157" s="1043"/>
      <c r="DT157" s="1043"/>
      <c r="DU157" s="1043"/>
      <c r="DV157" s="1043"/>
      <c r="DW157" s="1043"/>
      <c r="DX157" s="1043"/>
      <c r="DY157" s="1043"/>
      <c r="DZ157" s="1043"/>
      <c r="EA157" s="1043"/>
      <c r="EB157" s="1043"/>
      <c r="EC157" s="1043"/>
      <c r="ED157" s="1043"/>
      <c r="EE157" s="1043"/>
      <c r="EF157" s="1043"/>
      <c r="EG157" s="1043"/>
      <c r="EH157" s="1043"/>
      <c r="EI157" s="1043"/>
      <c r="EJ157" s="1043"/>
      <c r="EK157" s="1043"/>
      <c r="EL157" s="1043"/>
      <c r="EM157" s="1043"/>
      <c r="EN157" s="1043"/>
      <c r="EO157" s="1043"/>
      <c r="EP157" s="1043"/>
      <c r="EQ157" s="1043"/>
      <c r="ER157" s="1043"/>
      <c r="ES157" s="1043"/>
      <c r="ET157" s="1043"/>
      <c r="EU157" s="1043"/>
      <c r="EV157" s="1043"/>
      <c r="EW157" s="1043"/>
      <c r="EX157" s="1043"/>
      <c r="EY157" s="1043"/>
      <c r="EZ157" s="1043"/>
      <c r="FA157" s="1043"/>
      <c r="FB157" s="1043"/>
      <c r="FC157" s="1043"/>
      <c r="FD157" s="1043"/>
      <c r="FE157" s="1043"/>
      <c r="FF157" s="1043"/>
      <c r="FG157" s="1043"/>
      <c r="FH157" s="1043"/>
      <c r="FI157" s="1043"/>
      <c r="FJ157" s="1043"/>
      <c r="FK157" s="1043"/>
      <c r="FL157" s="1043"/>
      <c r="FM157" s="1043"/>
      <c r="FN157" s="1043"/>
      <c r="FO157" s="1043"/>
      <c r="FP157" s="1043"/>
      <c r="FQ157" s="1043"/>
      <c r="FR157" s="1043"/>
      <c r="FS157" s="1043"/>
      <c r="FT157" s="1043"/>
      <c r="FU157" s="1043"/>
      <c r="FV157" s="1043"/>
      <c r="FW157" s="1043"/>
      <c r="FX157" s="1043"/>
      <c r="FY157" s="1043"/>
      <c r="FZ157" s="1043"/>
      <c r="GA157" s="1043"/>
      <c r="GB157" s="1043"/>
      <c r="GC157" s="1043"/>
      <c r="GD157" s="1043"/>
      <c r="GE157" s="1043"/>
      <c r="GF157" s="1043"/>
      <c r="GG157" s="1043"/>
      <c r="GH157" s="1043"/>
      <c r="GI157" s="1043"/>
      <c r="GJ157" s="1043"/>
      <c r="GK157" s="1043"/>
      <c r="GL157" s="1043"/>
      <c r="GM157" s="1043"/>
      <c r="GN157" s="1043"/>
      <c r="GO157" s="1043"/>
      <c r="GP157" s="1043"/>
      <c r="GQ157" s="1043"/>
      <c r="GR157" s="1043"/>
      <c r="GS157" s="1043"/>
      <c r="GT157" s="1043"/>
      <c r="GU157" s="1043"/>
      <c r="GV157" s="1043"/>
      <c r="GW157" s="1043"/>
      <c r="GX157" s="1043"/>
      <c r="GY157" s="1043"/>
      <c r="GZ157" s="1043"/>
      <c r="HA157" s="1043"/>
      <c r="HB157" s="1043"/>
      <c r="HC157" s="1043"/>
      <c r="HD157" s="1043"/>
      <c r="HE157" s="1043"/>
      <c r="HF157" s="1043"/>
      <c r="HG157" s="1043"/>
      <c r="HH157" s="1043"/>
      <c r="HI157" s="1043"/>
      <c r="HJ157" s="1043"/>
      <c r="HK157" s="1043"/>
      <c r="HL157" s="1043"/>
      <c r="HM157" s="1043"/>
      <c r="HN157" s="1043"/>
      <c r="HO157" s="1043"/>
      <c r="HP157" s="1043"/>
      <c r="HQ157" s="1043"/>
      <c r="HR157" s="1043"/>
      <c r="HS157" s="1043"/>
      <c r="HT157" s="1043"/>
      <c r="HU157" s="1043"/>
      <c r="HV157" s="1043"/>
      <c r="HW157" s="1043"/>
      <c r="HX157" s="1043"/>
      <c r="HY157" s="1043"/>
      <c r="HZ157" s="1043"/>
      <c r="IA157" s="1043"/>
      <c r="IB157" s="1043"/>
      <c r="IC157" s="1043"/>
      <c r="ID157" s="1043"/>
      <c r="IE157" s="1043"/>
      <c r="IF157" s="1043"/>
      <c r="IG157" s="1043"/>
      <c r="IH157" s="1043"/>
      <c r="II157" s="1043"/>
      <c r="IJ157" s="1043"/>
      <c r="IK157" s="1043"/>
      <c r="IL157" s="1043"/>
      <c r="IM157" s="1043"/>
      <c r="IN157" s="1043"/>
      <c r="IO157" s="1043"/>
      <c r="IP157" s="1043"/>
      <c r="IQ157" s="1043"/>
      <c r="IR157" s="1043"/>
      <c r="IS157" s="1043"/>
      <c r="IT157" s="1043"/>
      <c r="IU157" s="1043"/>
      <c r="IV157" s="1043"/>
    </row>
    <row r="158" spans="1:256" s="1027" customFormat="1" ht="23.25" customHeight="1">
      <c r="A158" s="1043"/>
      <c r="B158" s="4"/>
      <c r="C158" s="27"/>
      <c r="D158" s="281" t="s">
        <v>4</v>
      </c>
      <c r="E158" s="4" t="s">
        <v>592</v>
      </c>
      <c r="F158" s="4"/>
      <c r="G158" s="1005"/>
      <c r="H158" s="240"/>
      <c r="I158" s="1023"/>
      <c r="J158" s="1022"/>
      <c r="K158" s="1023"/>
      <c r="L158" s="1041"/>
      <c r="M158" s="1023"/>
      <c r="N158" s="1042"/>
      <c r="O158" s="1084"/>
      <c r="P158" s="1042"/>
      <c r="Q158" s="1023"/>
      <c r="R158" s="1043"/>
      <c r="S158" s="1043"/>
      <c r="T158" s="1043"/>
      <c r="U158" s="1043"/>
      <c r="V158" s="1043"/>
      <c r="W158" s="1043"/>
      <c r="X158" s="1043"/>
      <c r="Y158" s="1043"/>
      <c r="Z158" s="1043"/>
      <c r="AA158" s="1043"/>
      <c r="AB158" s="1043"/>
      <c r="AC158" s="1043"/>
      <c r="AD158" s="1043"/>
      <c r="AE158" s="1043"/>
      <c r="AF158" s="1043"/>
      <c r="AG158" s="1043"/>
      <c r="AH158" s="1043"/>
      <c r="AI158" s="1043"/>
      <c r="AJ158" s="1043"/>
      <c r="AK158" s="1043"/>
      <c r="AL158" s="1043"/>
      <c r="AM158" s="1043"/>
      <c r="AN158" s="1043"/>
      <c r="AO158" s="1043"/>
      <c r="AP158" s="1043"/>
      <c r="AQ158" s="1043"/>
      <c r="AR158" s="1043"/>
      <c r="AS158" s="1043"/>
      <c r="AT158" s="1043"/>
      <c r="AU158" s="1043"/>
      <c r="AV158" s="1043"/>
      <c r="AW158" s="1043"/>
      <c r="AX158" s="1043"/>
      <c r="AY158" s="1043"/>
      <c r="AZ158" s="1043"/>
      <c r="BA158" s="1043"/>
      <c r="BB158" s="1043"/>
      <c r="BC158" s="1043"/>
      <c r="BD158" s="1043"/>
      <c r="BE158" s="1043"/>
      <c r="BF158" s="1043"/>
      <c r="BG158" s="1043"/>
      <c r="BH158" s="1043"/>
      <c r="BI158" s="1043"/>
      <c r="BJ158" s="1043"/>
      <c r="BK158" s="1043"/>
      <c r="BL158" s="1043"/>
      <c r="BM158" s="1043"/>
      <c r="BN158" s="1043"/>
      <c r="BO158" s="1043"/>
      <c r="BP158" s="1043"/>
      <c r="BQ158" s="1043"/>
      <c r="BR158" s="1043"/>
      <c r="BS158" s="1043"/>
      <c r="BT158" s="1043"/>
      <c r="BU158" s="1043"/>
      <c r="BV158" s="1043"/>
      <c r="BW158" s="1043"/>
      <c r="BX158" s="1043"/>
      <c r="BY158" s="1043"/>
      <c r="BZ158" s="1043"/>
      <c r="CA158" s="1043"/>
      <c r="CB158" s="1043"/>
      <c r="CC158" s="1043"/>
      <c r="CD158" s="1043"/>
      <c r="CE158" s="1043"/>
      <c r="CF158" s="1043"/>
      <c r="CG158" s="1043"/>
      <c r="CH158" s="1043"/>
      <c r="CI158" s="1043"/>
      <c r="CJ158" s="1043"/>
      <c r="CK158" s="1043"/>
      <c r="CL158" s="1043"/>
      <c r="CM158" s="1043"/>
      <c r="CN158" s="1043"/>
      <c r="CO158" s="1043"/>
      <c r="CP158" s="1043"/>
      <c r="CQ158" s="1043"/>
      <c r="CR158" s="1043"/>
      <c r="CS158" s="1043"/>
      <c r="CT158" s="1043"/>
      <c r="CU158" s="1043"/>
      <c r="CV158" s="1043"/>
      <c r="CW158" s="1043"/>
      <c r="CX158" s="1043"/>
      <c r="CY158" s="1043"/>
      <c r="CZ158" s="1043"/>
      <c r="DA158" s="1043"/>
      <c r="DB158" s="1043"/>
      <c r="DC158" s="1043"/>
      <c r="DD158" s="1043"/>
      <c r="DE158" s="1043"/>
      <c r="DF158" s="1043"/>
      <c r="DG158" s="1043"/>
      <c r="DH158" s="1043"/>
      <c r="DI158" s="1043"/>
      <c r="DJ158" s="1043"/>
      <c r="DK158" s="1043"/>
      <c r="DL158" s="1043"/>
      <c r="DM158" s="1043"/>
      <c r="DN158" s="1043"/>
      <c r="DO158" s="1043"/>
      <c r="DP158" s="1043"/>
      <c r="DQ158" s="1043"/>
      <c r="DR158" s="1043"/>
      <c r="DS158" s="1043"/>
      <c r="DT158" s="1043"/>
      <c r="DU158" s="1043"/>
      <c r="DV158" s="1043"/>
      <c r="DW158" s="1043"/>
      <c r="DX158" s="1043"/>
      <c r="DY158" s="1043"/>
      <c r="DZ158" s="1043"/>
      <c r="EA158" s="1043"/>
      <c r="EB158" s="1043"/>
      <c r="EC158" s="1043"/>
      <c r="ED158" s="1043"/>
      <c r="EE158" s="1043"/>
      <c r="EF158" s="1043"/>
      <c r="EG158" s="1043"/>
      <c r="EH158" s="1043"/>
      <c r="EI158" s="1043"/>
      <c r="EJ158" s="1043"/>
      <c r="EK158" s="1043"/>
      <c r="EL158" s="1043"/>
      <c r="EM158" s="1043"/>
      <c r="EN158" s="1043"/>
      <c r="EO158" s="1043"/>
      <c r="EP158" s="1043"/>
      <c r="EQ158" s="1043"/>
      <c r="ER158" s="1043"/>
      <c r="ES158" s="1043"/>
      <c r="ET158" s="1043"/>
      <c r="EU158" s="1043"/>
      <c r="EV158" s="1043"/>
      <c r="EW158" s="1043"/>
      <c r="EX158" s="1043"/>
      <c r="EY158" s="1043"/>
      <c r="EZ158" s="1043"/>
      <c r="FA158" s="1043"/>
      <c r="FB158" s="1043"/>
      <c r="FC158" s="1043"/>
      <c r="FD158" s="1043"/>
      <c r="FE158" s="1043"/>
      <c r="FF158" s="1043"/>
      <c r="FG158" s="1043"/>
      <c r="FH158" s="1043"/>
      <c r="FI158" s="1043"/>
      <c r="FJ158" s="1043"/>
      <c r="FK158" s="1043"/>
      <c r="FL158" s="1043"/>
      <c r="FM158" s="1043"/>
      <c r="FN158" s="1043"/>
      <c r="FO158" s="1043"/>
      <c r="FP158" s="1043"/>
      <c r="FQ158" s="1043"/>
      <c r="FR158" s="1043"/>
      <c r="FS158" s="1043"/>
      <c r="FT158" s="1043"/>
      <c r="FU158" s="1043"/>
      <c r="FV158" s="1043"/>
      <c r="FW158" s="1043"/>
      <c r="FX158" s="1043"/>
      <c r="FY158" s="1043"/>
      <c r="FZ158" s="1043"/>
      <c r="GA158" s="1043"/>
      <c r="GB158" s="1043"/>
      <c r="GC158" s="1043"/>
      <c r="GD158" s="1043"/>
      <c r="GE158" s="1043"/>
      <c r="GF158" s="1043"/>
      <c r="GG158" s="1043"/>
      <c r="GH158" s="1043"/>
      <c r="GI158" s="1043"/>
      <c r="GJ158" s="1043"/>
      <c r="GK158" s="1043"/>
      <c r="GL158" s="1043"/>
      <c r="GM158" s="1043"/>
      <c r="GN158" s="1043"/>
      <c r="GO158" s="1043"/>
      <c r="GP158" s="1043"/>
      <c r="GQ158" s="1043"/>
      <c r="GR158" s="1043"/>
      <c r="GS158" s="1043"/>
      <c r="GT158" s="1043"/>
      <c r="GU158" s="1043"/>
      <c r="GV158" s="1043"/>
      <c r="GW158" s="1043"/>
      <c r="GX158" s="1043"/>
      <c r="GY158" s="1043"/>
      <c r="GZ158" s="1043"/>
      <c r="HA158" s="1043"/>
      <c r="HB158" s="1043"/>
      <c r="HC158" s="1043"/>
      <c r="HD158" s="1043"/>
      <c r="HE158" s="1043"/>
      <c r="HF158" s="1043"/>
      <c r="HG158" s="1043"/>
      <c r="HH158" s="1043"/>
      <c r="HI158" s="1043"/>
      <c r="HJ158" s="1043"/>
      <c r="HK158" s="1043"/>
      <c r="HL158" s="1043"/>
      <c r="HM158" s="1043"/>
      <c r="HN158" s="1043"/>
      <c r="HO158" s="1043"/>
      <c r="HP158" s="1043"/>
      <c r="HQ158" s="1043"/>
      <c r="HR158" s="1043"/>
      <c r="HS158" s="1043"/>
      <c r="HT158" s="1043"/>
      <c r="HU158" s="1043"/>
      <c r="HV158" s="1043"/>
      <c r="HW158" s="1043"/>
      <c r="HX158" s="1043"/>
      <c r="HY158" s="1043"/>
      <c r="HZ158" s="1043"/>
      <c r="IA158" s="1043"/>
      <c r="IB158" s="1043"/>
      <c r="IC158" s="1043"/>
      <c r="ID158" s="1043"/>
      <c r="IE158" s="1043"/>
      <c r="IF158" s="1043"/>
      <c r="IG158" s="1043"/>
      <c r="IH158" s="1043"/>
      <c r="II158" s="1043"/>
      <c r="IJ158" s="1043"/>
      <c r="IK158" s="1043"/>
      <c r="IL158" s="1043"/>
      <c r="IM158" s="1043"/>
      <c r="IN158" s="1043"/>
      <c r="IO158" s="1043"/>
      <c r="IP158" s="1043"/>
      <c r="IQ158" s="1043"/>
      <c r="IR158" s="1043"/>
      <c r="IS158" s="1043"/>
      <c r="IT158" s="1043"/>
      <c r="IU158" s="1043"/>
      <c r="IV158" s="1043"/>
    </row>
    <row r="159" spans="1:256" s="1027" customFormat="1" ht="23.25" customHeight="1">
      <c r="A159" s="1043"/>
      <c r="B159" s="27"/>
      <c r="C159" s="27"/>
      <c r="D159" s="27"/>
      <c r="E159" s="4" t="s">
        <v>1584</v>
      </c>
      <c r="F159" s="29"/>
      <c r="G159" s="29"/>
      <c r="H159" s="240"/>
      <c r="I159" s="26"/>
      <c r="J159" s="25"/>
      <c r="K159" s="26"/>
      <c r="L159" s="282"/>
      <c r="M159" s="26"/>
      <c r="N159" s="283"/>
      <c r="O159" s="1084"/>
      <c r="P159" s="1042"/>
      <c r="Q159" s="1023"/>
      <c r="R159" s="1043"/>
      <c r="S159" s="1043"/>
      <c r="T159" s="1043"/>
      <c r="U159" s="1043"/>
      <c r="V159" s="1043"/>
      <c r="W159" s="1043"/>
      <c r="X159" s="1043"/>
      <c r="Y159" s="1043"/>
      <c r="Z159" s="1043"/>
      <c r="AA159" s="1043"/>
      <c r="AB159" s="1043"/>
      <c r="AC159" s="1043"/>
      <c r="AD159" s="1043"/>
      <c r="AE159" s="1043"/>
      <c r="AF159" s="1043"/>
      <c r="AG159" s="1043"/>
      <c r="AH159" s="1043"/>
      <c r="AI159" s="1043"/>
      <c r="AJ159" s="1043"/>
      <c r="AK159" s="1043"/>
      <c r="AL159" s="1043"/>
      <c r="AM159" s="1043"/>
      <c r="AN159" s="1043"/>
      <c r="AO159" s="1043"/>
      <c r="AP159" s="1043"/>
      <c r="AQ159" s="1043"/>
      <c r="AR159" s="1043"/>
      <c r="AS159" s="1043"/>
      <c r="AT159" s="1043"/>
      <c r="AU159" s="1043"/>
      <c r="AV159" s="1043"/>
      <c r="AW159" s="1043"/>
      <c r="AX159" s="1043"/>
      <c r="AY159" s="1043"/>
      <c r="AZ159" s="1043"/>
      <c r="BA159" s="1043"/>
      <c r="BB159" s="1043"/>
      <c r="BC159" s="1043"/>
      <c r="BD159" s="1043"/>
      <c r="BE159" s="1043"/>
      <c r="BF159" s="1043"/>
      <c r="BG159" s="1043"/>
      <c r="BH159" s="1043"/>
      <c r="BI159" s="1043"/>
      <c r="BJ159" s="1043"/>
      <c r="BK159" s="1043"/>
      <c r="BL159" s="1043"/>
      <c r="BM159" s="1043"/>
      <c r="BN159" s="1043"/>
      <c r="BO159" s="1043"/>
      <c r="BP159" s="1043"/>
      <c r="BQ159" s="1043"/>
      <c r="BR159" s="1043"/>
      <c r="BS159" s="1043"/>
      <c r="BT159" s="1043"/>
      <c r="BU159" s="1043"/>
      <c r="BV159" s="1043"/>
      <c r="BW159" s="1043"/>
      <c r="BX159" s="1043"/>
      <c r="BY159" s="1043"/>
      <c r="BZ159" s="1043"/>
      <c r="CA159" s="1043"/>
      <c r="CB159" s="1043"/>
      <c r="CC159" s="1043"/>
      <c r="CD159" s="1043"/>
      <c r="CE159" s="1043"/>
      <c r="CF159" s="1043"/>
      <c r="CG159" s="1043"/>
      <c r="CH159" s="1043"/>
      <c r="CI159" s="1043"/>
      <c r="CJ159" s="1043"/>
      <c r="CK159" s="1043"/>
      <c r="CL159" s="1043"/>
      <c r="CM159" s="1043"/>
      <c r="CN159" s="1043"/>
      <c r="CO159" s="1043"/>
      <c r="CP159" s="1043"/>
      <c r="CQ159" s="1043"/>
      <c r="CR159" s="1043"/>
      <c r="CS159" s="1043"/>
      <c r="CT159" s="1043"/>
      <c r="CU159" s="1043"/>
      <c r="CV159" s="1043"/>
      <c r="CW159" s="1043"/>
      <c r="CX159" s="1043"/>
      <c r="CY159" s="1043"/>
      <c r="CZ159" s="1043"/>
      <c r="DA159" s="1043"/>
      <c r="DB159" s="1043"/>
      <c r="DC159" s="1043"/>
      <c r="DD159" s="1043"/>
      <c r="DE159" s="1043"/>
      <c r="DF159" s="1043"/>
      <c r="DG159" s="1043"/>
      <c r="DH159" s="1043"/>
      <c r="DI159" s="1043"/>
      <c r="DJ159" s="1043"/>
      <c r="DK159" s="1043"/>
      <c r="DL159" s="1043"/>
      <c r="DM159" s="1043"/>
      <c r="DN159" s="1043"/>
      <c r="DO159" s="1043"/>
      <c r="DP159" s="1043"/>
      <c r="DQ159" s="1043"/>
      <c r="DR159" s="1043"/>
      <c r="DS159" s="1043"/>
      <c r="DT159" s="1043"/>
      <c r="DU159" s="1043"/>
      <c r="DV159" s="1043"/>
      <c r="DW159" s="1043"/>
      <c r="DX159" s="1043"/>
      <c r="DY159" s="1043"/>
      <c r="DZ159" s="1043"/>
      <c r="EA159" s="1043"/>
      <c r="EB159" s="1043"/>
      <c r="EC159" s="1043"/>
      <c r="ED159" s="1043"/>
      <c r="EE159" s="1043"/>
      <c r="EF159" s="1043"/>
      <c r="EG159" s="1043"/>
      <c r="EH159" s="1043"/>
      <c r="EI159" s="1043"/>
      <c r="EJ159" s="1043"/>
      <c r="EK159" s="1043"/>
      <c r="EL159" s="1043"/>
      <c r="EM159" s="1043"/>
      <c r="EN159" s="1043"/>
      <c r="EO159" s="1043"/>
      <c r="EP159" s="1043"/>
      <c r="EQ159" s="1043"/>
      <c r="ER159" s="1043"/>
      <c r="ES159" s="1043"/>
      <c r="ET159" s="1043"/>
      <c r="EU159" s="1043"/>
      <c r="EV159" s="1043"/>
      <c r="EW159" s="1043"/>
      <c r="EX159" s="1043"/>
      <c r="EY159" s="1043"/>
      <c r="EZ159" s="1043"/>
      <c r="FA159" s="1043"/>
      <c r="FB159" s="1043"/>
      <c r="FC159" s="1043"/>
      <c r="FD159" s="1043"/>
      <c r="FE159" s="1043"/>
      <c r="FF159" s="1043"/>
      <c r="FG159" s="1043"/>
      <c r="FH159" s="1043"/>
      <c r="FI159" s="1043"/>
      <c r="FJ159" s="1043"/>
      <c r="FK159" s="1043"/>
      <c r="FL159" s="1043"/>
      <c r="FM159" s="1043"/>
      <c r="FN159" s="1043"/>
      <c r="FO159" s="1043"/>
      <c r="FP159" s="1043"/>
      <c r="FQ159" s="1043"/>
      <c r="FR159" s="1043"/>
      <c r="FS159" s="1043"/>
      <c r="FT159" s="1043"/>
      <c r="FU159" s="1043"/>
      <c r="FV159" s="1043"/>
      <c r="FW159" s="1043"/>
      <c r="FX159" s="1043"/>
      <c r="FY159" s="1043"/>
      <c r="FZ159" s="1043"/>
      <c r="GA159" s="1043"/>
      <c r="GB159" s="1043"/>
      <c r="GC159" s="1043"/>
      <c r="GD159" s="1043"/>
      <c r="GE159" s="1043"/>
      <c r="GF159" s="1043"/>
      <c r="GG159" s="1043"/>
      <c r="GH159" s="1043"/>
      <c r="GI159" s="1043"/>
      <c r="GJ159" s="1043"/>
      <c r="GK159" s="1043"/>
      <c r="GL159" s="1043"/>
      <c r="GM159" s="1043"/>
      <c r="GN159" s="1043"/>
      <c r="GO159" s="1043"/>
      <c r="GP159" s="1043"/>
      <c r="GQ159" s="1043"/>
      <c r="GR159" s="1043"/>
      <c r="GS159" s="1043"/>
      <c r="GT159" s="1043"/>
      <c r="GU159" s="1043"/>
      <c r="GV159" s="1043"/>
      <c r="GW159" s="1043"/>
      <c r="GX159" s="1043"/>
      <c r="GY159" s="1043"/>
      <c r="GZ159" s="1043"/>
      <c r="HA159" s="1043"/>
      <c r="HB159" s="1043"/>
      <c r="HC159" s="1043"/>
      <c r="HD159" s="1043"/>
      <c r="HE159" s="1043"/>
      <c r="HF159" s="1043"/>
      <c r="HG159" s="1043"/>
      <c r="HH159" s="1043"/>
      <c r="HI159" s="1043"/>
      <c r="HJ159" s="1043"/>
      <c r="HK159" s="1043"/>
      <c r="HL159" s="1043"/>
      <c r="HM159" s="1043"/>
      <c r="HN159" s="1043"/>
      <c r="HO159" s="1043"/>
      <c r="HP159" s="1043"/>
      <c r="HQ159" s="1043"/>
      <c r="HR159" s="1043"/>
      <c r="HS159" s="1043"/>
      <c r="HT159" s="1043"/>
      <c r="HU159" s="1043"/>
      <c r="HV159" s="1043"/>
      <c r="HW159" s="1043"/>
      <c r="HX159" s="1043"/>
      <c r="HY159" s="1043"/>
      <c r="HZ159" s="1043"/>
      <c r="IA159" s="1043"/>
      <c r="IB159" s="1043"/>
      <c r="IC159" s="1043"/>
      <c r="ID159" s="1043"/>
      <c r="IE159" s="1043"/>
      <c r="IF159" s="1043"/>
      <c r="IG159" s="1043"/>
      <c r="IH159" s="1043"/>
      <c r="II159" s="1043"/>
      <c r="IJ159" s="1043"/>
      <c r="IK159" s="1043"/>
      <c r="IL159" s="1043"/>
      <c r="IM159" s="1043"/>
      <c r="IN159" s="1043"/>
      <c r="IO159" s="1043"/>
      <c r="IP159" s="1043"/>
      <c r="IQ159" s="1043"/>
      <c r="IR159" s="1043"/>
      <c r="IS159" s="1043"/>
      <c r="IT159" s="1043"/>
      <c r="IU159" s="1043"/>
      <c r="IV159" s="1043"/>
    </row>
    <row r="160" spans="1:256" s="1027" customFormat="1" ht="23.25" customHeight="1">
      <c r="A160" s="1043"/>
      <c r="B160" s="4" t="s">
        <v>1585</v>
      </c>
      <c r="C160" s="27"/>
      <c r="D160" s="27"/>
      <c r="E160" s="27"/>
      <c r="F160" s="29"/>
      <c r="G160" s="29"/>
      <c r="H160" s="240"/>
      <c r="I160" s="26"/>
      <c r="J160" s="25"/>
      <c r="K160" s="26"/>
      <c r="L160" s="282"/>
      <c r="M160" s="26"/>
      <c r="N160" s="283"/>
      <c r="O160" s="1084"/>
      <c r="P160" s="1042"/>
      <c r="Q160" s="1023"/>
      <c r="R160" s="1043"/>
      <c r="S160" s="1043"/>
      <c r="T160" s="1043"/>
      <c r="U160" s="1043"/>
      <c r="V160" s="1043"/>
      <c r="W160" s="1043"/>
      <c r="X160" s="1043"/>
      <c r="Y160" s="1043"/>
      <c r="Z160" s="1043"/>
      <c r="AA160" s="1043"/>
      <c r="AB160" s="1043"/>
      <c r="AC160" s="1043"/>
      <c r="AD160" s="1043"/>
      <c r="AE160" s="1043"/>
      <c r="AF160" s="1043"/>
      <c r="AG160" s="1043"/>
      <c r="AH160" s="1043"/>
      <c r="AI160" s="1043"/>
      <c r="AJ160" s="1043"/>
      <c r="AK160" s="1043"/>
      <c r="AL160" s="1043"/>
      <c r="AM160" s="1043"/>
      <c r="AN160" s="1043"/>
      <c r="AO160" s="1043"/>
      <c r="AP160" s="1043"/>
      <c r="AQ160" s="1043"/>
      <c r="AR160" s="1043"/>
      <c r="AS160" s="1043"/>
      <c r="AT160" s="1043"/>
      <c r="AU160" s="1043"/>
      <c r="AV160" s="1043"/>
      <c r="AW160" s="1043"/>
      <c r="AX160" s="1043"/>
      <c r="AY160" s="1043"/>
      <c r="AZ160" s="1043"/>
      <c r="BA160" s="1043"/>
      <c r="BB160" s="1043"/>
      <c r="BC160" s="1043"/>
      <c r="BD160" s="1043"/>
      <c r="BE160" s="1043"/>
      <c r="BF160" s="1043"/>
      <c r="BG160" s="1043"/>
      <c r="BH160" s="1043"/>
      <c r="BI160" s="1043"/>
      <c r="BJ160" s="1043"/>
      <c r="BK160" s="1043"/>
      <c r="BL160" s="1043"/>
      <c r="BM160" s="1043"/>
      <c r="BN160" s="1043"/>
      <c r="BO160" s="1043"/>
      <c r="BP160" s="1043"/>
      <c r="BQ160" s="1043"/>
      <c r="BR160" s="1043"/>
      <c r="BS160" s="1043"/>
      <c r="BT160" s="1043"/>
      <c r="BU160" s="1043"/>
      <c r="BV160" s="1043"/>
      <c r="BW160" s="1043"/>
      <c r="BX160" s="1043"/>
      <c r="BY160" s="1043"/>
      <c r="BZ160" s="1043"/>
      <c r="CA160" s="1043"/>
      <c r="CB160" s="1043"/>
      <c r="CC160" s="1043"/>
      <c r="CD160" s="1043"/>
      <c r="CE160" s="1043"/>
      <c r="CF160" s="1043"/>
      <c r="CG160" s="1043"/>
      <c r="CH160" s="1043"/>
      <c r="CI160" s="1043"/>
      <c r="CJ160" s="1043"/>
      <c r="CK160" s="1043"/>
      <c r="CL160" s="1043"/>
      <c r="CM160" s="1043"/>
      <c r="CN160" s="1043"/>
      <c r="CO160" s="1043"/>
      <c r="CP160" s="1043"/>
      <c r="CQ160" s="1043"/>
      <c r="CR160" s="1043"/>
      <c r="CS160" s="1043"/>
      <c r="CT160" s="1043"/>
      <c r="CU160" s="1043"/>
      <c r="CV160" s="1043"/>
      <c r="CW160" s="1043"/>
      <c r="CX160" s="1043"/>
      <c r="CY160" s="1043"/>
      <c r="CZ160" s="1043"/>
      <c r="DA160" s="1043"/>
      <c r="DB160" s="1043"/>
      <c r="DC160" s="1043"/>
      <c r="DD160" s="1043"/>
      <c r="DE160" s="1043"/>
      <c r="DF160" s="1043"/>
      <c r="DG160" s="1043"/>
      <c r="DH160" s="1043"/>
      <c r="DI160" s="1043"/>
      <c r="DJ160" s="1043"/>
      <c r="DK160" s="1043"/>
      <c r="DL160" s="1043"/>
      <c r="DM160" s="1043"/>
      <c r="DN160" s="1043"/>
      <c r="DO160" s="1043"/>
      <c r="DP160" s="1043"/>
      <c r="DQ160" s="1043"/>
      <c r="DR160" s="1043"/>
      <c r="DS160" s="1043"/>
      <c r="DT160" s="1043"/>
      <c r="DU160" s="1043"/>
      <c r="DV160" s="1043"/>
      <c r="DW160" s="1043"/>
      <c r="DX160" s="1043"/>
      <c r="DY160" s="1043"/>
      <c r="DZ160" s="1043"/>
      <c r="EA160" s="1043"/>
      <c r="EB160" s="1043"/>
      <c r="EC160" s="1043"/>
      <c r="ED160" s="1043"/>
      <c r="EE160" s="1043"/>
      <c r="EF160" s="1043"/>
      <c r="EG160" s="1043"/>
      <c r="EH160" s="1043"/>
      <c r="EI160" s="1043"/>
      <c r="EJ160" s="1043"/>
      <c r="EK160" s="1043"/>
      <c r="EL160" s="1043"/>
      <c r="EM160" s="1043"/>
      <c r="EN160" s="1043"/>
      <c r="EO160" s="1043"/>
      <c r="EP160" s="1043"/>
      <c r="EQ160" s="1043"/>
      <c r="ER160" s="1043"/>
      <c r="ES160" s="1043"/>
      <c r="ET160" s="1043"/>
      <c r="EU160" s="1043"/>
      <c r="EV160" s="1043"/>
      <c r="EW160" s="1043"/>
      <c r="EX160" s="1043"/>
      <c r="EY160" s="1043"/>
      <c r="EZ160" s="1043"/>
      <c r="FA160" s="1043"/>
      <c r="FB160" s="1043"/>
      <c r="FC160" s="1043"/>
      <c r="FD160" s="1043"/>
      <c r="FE160" s="1043"/>
      <c r="FF160" s="1043"/>
      <c r="FG160" s="1043"/>
      <c r="FH160" s="1043"/>
      <c r="FI160" s="1043"/>
      <c r="FJ160" s="1043"/>
      <c r="FK160" s="1043"/>
      <c r="FL160" s="1043"/>
      <c r="FM160" s="1043"/>
      <c r="FN160" s="1043"/>
      <c r="FO160" s="1043"/>
      <c r="FP160" s="1043"/>
      <c r="FQ160" s="1043"/>
      <c r="FR160" s="1043"/>
      <c r="FS160" s="1043"/>
      <c r="FT160" s="1043"/>
      <c r="FU160" s="1043"/>
      <c r="FV160" s="1043"/>
      <c r="FW160" s="1043"/>
      <c r="FX160" s="1043"/>
      <c r="FY160" s="1043"/>
      <c r="FZ160" s="1043"/>
      <c r="GA160" s="1043"/>
      <c r="GB160" s="1043"/>
      <c r="GC160" s="1043"/>
      <c r="GD160" s="1043"/>
      <c r="GE160" s="1043"/>
      <c r="GF160" s="1043"/>
      <c r="GG160" s="1043"/>
      <c r="GH160" s="1043"/>
      <c r="GI160" s="1043"/>
      <c r="GJ160" s="1043"/>
      <c r="GK160" s="1043"/>
      <c r="GL160" s="1043"/>
      <c r="GM160" s="1043"/>
      <c r="GN160" s="1043"/>
      <c r="GO160" s="1043"/>
      <c r="GP160" s="1043"/>
      <c r="GQ160" s="1043"/>
      <c r="GR160" s="1043"/>
      <c r="GS160" s="1043"/>
      <c r="GT160" s="1043"/>
      <c r="GU160" s="1043"/>
      <c r="GV160" s="1043"/>
      <c r="GW160" s="1043"/>
      <c r="GX160" s="1043"/>
      <c r="GY160" s="1043"/>
      <c r="GZ160" s="1043"/>
      <c r="HA160" s="1043"/>
      <c r="HB160" s="1043"/>
      <c r="HC160" s="1043"/>
      <c r="HD160" s="1043"/>
      <c r="HE160" s="1043"/>
      <c r="HF160" s="1043"/>
      <c r="HG160" s="1043"/>
      <c r="HH160" s="1043"/>
      <c r="HI160" s="1043"/>
      <c r="HJ160" s="1043"/>
      <c r="HK160" s="1043"/>
      <c r="HL160" s="1043"/>
      <c r="HM160" s="1043"/>
      <c r="HN160" s="1043"/>
      <c r="HO160" s="1043"/>
      <c r="HP160" s="1043"/>
      <c r="HQ160" s="1043"/>
      <c r="HR160" s="1043"/>
      <c r="HS160" s="1043"/>
      <c r="HT160" s="1043"/>
      <c r="HU160" s="1043"/>
      <c r="HV160" s="1043"/>
      <c r="HW160" s="1043"/>
      <c r="HX160" s="1043"/>
      <c r="HY160" s="1043"/>
      <c r="HZ160" s="1043"/>
      <c r="IA160" s="1043"/>
      <c r="IB160" s="1043"/>
      <c r="IC160" s="1043"/>
      <c r="ID160" s="1043"/>
      <c r="IE160" s="1043"/>
      <c r="IF160" s="1043"/>
      <c r="IG160" s="1043"/>
      <c r="IH160" s="1043"/>
      <c r="II160" s="1043"/>
      <c r="IJ160" s="1043"/>
      <c r="IK160" s="1043"/>
      <c r="IL160" s="1043"/>
      <c r="IM160" s="1043"/>
      <c r="IN160" s="1043"/>
      <c r="IO160" s="1043"/>
      <c r="IP160" s="1043"/>
      <c r="IQ160" s="1043"/>
      <c r="IR160" s="1043"/>
      <c r="IS160" s="1043"/>
      <c r="IT160" s="1043"/>
      <c r="IU160" s="1043"/>
      <c r="IV160" s="1043"/>
    </row>
    <row r="161" spans="1:256" s="1027" customFormat="1" ht="23.25" customHeight="1">
      <c r="A161" s="1043"/>
      <c r="B161" s="4" t="s">
        <v>1586</v>
      </c>
      <c r="C161" s="27"/>
      <c r="D161" s="27"/>
      <c r="E161" s="27"/>
      <c r="F161" s="29"/>
      <c r="G161" s="29"/>
      <c r="H161" s="240"/>
      <c r="I161" s="26"/>
      <c r="J161" s="25"/>
      <c r="K161" s="26"/>
      <c r="L161" s="282"/>
      <c r="M161" s="26"/>
      <c r="N161" s="283"/>
      <c r="O161" s="1084"/>
      <c r="P161" s="1042"/>
      <c r="Q161" s="1023"/>
      <c r="R161" s="1043"/>
      <c r="S161" s="1043"/>
      <c r="T161" s="1043"/>
      <c r="U161" s="1043"/>
      <c r="V161" s="1043"/>
      <c r="W161" s="1043"/>
      <c r="X161" s="1043"/>
      <c r="Y161" s="1043"/>
      <c r="Z161" s="1043"/>
      <c r="AA161" s="1043"/>
      <c r="AB161" s="1043"/>
      <c r="AC161" s="1043"/>
      <c r="AD161" s="1043"/>
      <c r="AE161" s="1043"/>
      <c r="AF161" s="1043"/>
      <c r="AG161" s="1043"/>
      <c r="AH161" s="1043"/>
      <c r="AI161" s="1043"/>
      <c r="AJ161" s="1043"/>
      <c r="AK161" s="1043"/>
      <c r="AL161" s="1043"/>
      <c r="AM161" s="1043"/>
      <c r="AN161" s="1043"/>
      <c r="AO161" s="1043"/>
      <c r="AP161" s="1043"/>
      <c r="AQ161" s="1043"/>
      <c r="AR161" s="1043"/>
      <c r="AS161" s="1043"/>
      <c r="AT161" s="1043"/>
      <c r="AU161" s="1043"/>
      <c r="AV161" s="1043"/>
      <c r="AW161" s="1043"/>
      <c r="AX161" s="1043"/>
      <c r="AY161" s="1043"/>
      <c r="AZ161" s="1043"/>
      <c r="BA161" s="1043"/>
      <c r="BB161" s="1043"/>
      <c r="BC161" s="1043"/>
      <c r="BD161" s="1043"/>
      <c r="BE161" s="1043"/>
      <c r="BF161" s="1043"/>
      <c r="BG161" s="1043"/>
      <c r="BH161" s="1043"/>
      <c r="BI161" s="1043"/>
      <c r="BJ161" s="1043"/>
      <c r="BK161" s="1043"/>
      <c r="BL161" s="1043"/>
      <c r="BM161" s="1043"/>
      <c r="BN161" s="1043"/>
      <c r="BO161" s="1043"/>
      <c r="BP161" s="1043"/>
      <c r="BQ161" s="1043"/>
      <c r="BR161" s="1043"/>
      <c r="BS161" s="1043"/>
      <c r="BT161" s="1043"/>
      <c r="BU161" s="1043"/>
      <c r="BV161" s="1043"/>
      <c r="BW161" s="1043"/>
      <c r="BX161" s="1043"/>
      <c r="BY161" s="1043"/>
      <c r="BZ161" s="1043"/>
      <c r="CA161" s="1043"/>
      <c r="CB161" s="1043"/>
      <c r="CC161" s="1043"/>
      <c r="CD161" s="1043"/>
      <c r="CE161" s="1043"/>
      <c r="CF161" s="1043"/>
      <c r="CG161" s="1043"/>
      <c r="CH161" s="1043"/>
      <c r="CI161" s="1043"/>
      <c r="CJ161" s="1043"/>
      <c r="CK161" s="1043"/>
      <c r="CL161" s="1043"/>
      <c r="CM161" s="1043"/>
      <c r="CN161" s="1043"/>
      <c r="CO161" s="1043"/>
      <c r="CP161" s="1043"/>
      <c r="CQ161" s="1043"/>
      <c r="CR161" s="1043"/>
      <c r="CS161" s="1043"/>
      <c r="CT161" s="1043"/>
      <c r="CU161" s="1043"/>
      <c r="CV161" s="1043"/>
      <c r="CW161" s="1043"/>
      <c r="CX161" s="1043"/>
      <c r="CY161" s="1043"/>
      <c r="CZ161" s="1043"/>
      <c r="DA161" s="1043"/>
      <c r="DB161" s="1043"/>
      <c r="DC161" s="1043"/>
      <c r="DD161" s="1043"/>
      <c r="DE161" s="1043"/>
      <c r="DF161" s="1043"/>
      <c r="DG161" s="1043"/>
      <c r="DH161" s="1043"/>
      <c r="DI161" s="1043"/>
      <c r="DJ161" s="1043"/>
      <c r="DK161" s="1043"/>
      <c r="DL161" s="1043"/>
      <c r="DM161" s="1043"/>
      <c r="DN161" s="1043"/>
      <c r="DO161" s="1043"/>
      <c r="DP161" s="1043"/>
      <c r="DQ161" s="1043"/>
      <c r="DR161" s="1043"/>
      <c r="DS161" s="1043"/>
      <c r="DT161" s="1043"/>
      <c r="DU161" s="1043"/>
      <c r="DV161" s="1043"/>
      <c r="DW161" s="1043"/>
      <c r="DX161" s="1043"/>
      <c r="DY161" s="1043"/>
      <c r="DZ161" s="1043"/>
      <c r="EA161" s="1043"/>
      <c r="EB161" s="1043"/>
      <c r="EC161" s="1043"/>
      <c r="ED161" s="1043"/>
      <c r="EE161" s="1043"/>
      <c r="EF161" s="1043"/>
      <c r="EG161" s="1043"/>
      <c r="EH161" s="1043"/>
      <c r="EI161" s="1043"/>
      <c r="EJ161" s="1043"/>
      <c r="EK161" s="1043"/>
      <c r="EL161" s="1043"/>
      <c r="EM161" s="1043"/>
      <c r="EN161" s="1043"/>
      <c r="EO161" s="1043"/>
      <c r="EP161" s="1043"/>
      <c r="EQ161" s="1043"/>
      <c r="ER161" s="1043"/>
      <c r="ES161" s="1043"/>
      <c r="ET161" s="1043"/>
      <c r="EU161" s="1043"/>
      <c r="EV161" s="1043"/>
      <c r="EW161" s="1043"/>
      <c r="EX161" s="1043"/>
      <c r="EY161" s="1043"/>
      <c r="EZ161" s="1043"/>
      <c r="FA161" s="1043"/>
      <c r="FB161" s="1043"/>
      <c r="FC161" s="1043"/>
      <c r="FD161" s="1043"/>
      <c r="FE161" s="1043"/>
      <c r="FF161" s="1043"/>
      <c r="FG161" s="1043"/>
      <c r="FH161" s="1043"/>
      <c r="FI161" s="1043"/>
      <c r="FJ161" s="1043"/>
      <c r="FK161" s="1043"/>
      <c r="FL161" s="1043"/>
      <c r="FM161" s="1043"/>
      <c r="FN161" s="1043"/>
      <c r="FO161" s="1043"/>
      <c r="FP161" s="1043"/>
      <c r="FQ161" s="1043"/>
      <c r="FR161" s="1043"/>
      <c r="FS161" s="1043"/>
      <c r="FT161" s="1043"/>
      <c r="FU161" s="1043"/>
      <c r="FV161" s="1043"/>
      <c r="FW161" s="1043"/>
      <c r="FX161" s="1043"/>
      <c r="FY161" s="1043"/>
      <c r="FZ161" s="1043"/>
      <c r="GA161" s="1043"/>
      <c r="GB161" s="1043"/>
      <c r="GC161" s="1043"/>
      <c r="GD161" s="1043"/>
      <c r="GE161" s="1043"/>
      <c r="GF161" s="1043"/>
      <c r="GG161" s="1043"/>
      <c r="GH161" s="1043"/>
      <c r="GI161" s="1043"/>
      <c r="GJ161" s="1043"/>
      <c r="GK161" s="1043"/>
      <c r="GL161" s="1043"/>
      <c r="GM161" s="1043"/>
      <c r="GN161" s="1043"/>
      <c r="GO161" s="1043"/>
      <c r="GP161" s="1043"/>
      <c r="GQ161" s="1043"/>
      <c r="GR161" s="1043"/>
      <c r="GS161" s="1043"/>
      <c r="GT161" s="1043"/>
      <c r="GU161" s="1043"/>
      <c r="GV161" s="1043"/>
      <c r="GW161" s="1043"/>
      <c r="GX161" s="1043"/>
      <c r="GY161" s="1043"/>
      <c r="GZ161" s="1043"/>
      <c r="HA161" s="1043"/>
      <c r="HB161" s="1043"/>
      <c r="HC161" s="1043"/>
      <c r="HD161" s="1043"/>
      <c r="HE161" s="1043"/>
      <c r="HF161" s="1043"/>
      <c r="HG161" s="1043"/>
      <c r="HH161" s="1043"/>
      <c r="HI161" s="1043"/>
      <c r="HJ161" s="1043"/>
      <c r="HK161" s="1043"/>
      <c r="HL161" s="1043"/>
      <c r="HM161" s="1043"/>
      <c r="HN161" s="1043"/>
      <c r="HO161" s="1043"/>
      <c r="HP161" s="1043"/>
      <c r="HQ161" s="1043"/>
      <c r="HR161" s="1043"/>
      <c r="HS161" s="1043"/>
      <c r="HT161" s="1043"/>
      <c r="HU161" s="1043"/>
      <c r="HV161" s="1043"/>
      <c r="HW161" s="1043"/>
      <c r="HX161" s="1043"/>
      <c r="HY161" s="1043"/>
      <c r="HZ161" s="1043"/>
      <c r="IA161" s="1043"/>
      <c r="IB161" s="1043"/>
      <c r="IC161" s="1043"/>
      <c r="ID161" s="1043"/>
      <c r="IE161" s="1043"/>
      <c r="IF161" s="1043"/>
      <c r="IG161" s="1043"/>
      <c r="IH161" s="1043"/>
      <c r="II161" s="1043"/>
      <c r="IJ161" s="1043"/>
      <c r="IK161" s="1043"/>
      <c r="IL161" s="1043"/>
      <c r="IM161" s="1043"/>
      <c r="IN161" s="1043"/>
      <c r="IO161" s="1043"/>
      <c r="IP161" s="1043"/>
      <c r="IQ161" s="1043"/>
      <c r="IR161" s="1043"/>
      <c r="IS161" s="1043"/>
      <c r="IT161" s="1043"/>
      <c r="IU161" s="1043"/>
      <c r="IV161" s="1043"/>
    </row>
    <row r="162" spans="1:256" s="1027" customFormat="1" ht="23.25" customHeight="1">
      <c r="A162" s="1043"/>
      <c r="B162" s="4" t="s">
        <v>1587</v>
      </c>
      <c r="C162" s="27"/>
      <c r="D162" s="27"/>
      <c r="E162" s="27"/>
      <c r="F162" s="29"/>
      <c r="G162" s="29"/>
      <c r="H162" s="240"/>
      <c r="I162" s="26"/>
      <c r="J162" s="25"/>
      <c r="K162" s="26"/>
      <c r="L162" s="282"/>
      <c r="M162" s="26"/>
      <c r="N162" s="283"/>
      <c r="O162" s="1084"/>
      <c r="P162" s="1042"/>
      <c r="Q162" s="1023"/>
      <c r="R162" s="1043"/>
      <c r="S162" s="1043"/>
      <c r="T162" s="1043"/>
      <c r="U162" s="1043"/>
      <c r="V162" s="1043"/>
      <c r="W162" s="1043"/>
      <c r="X162" s="1043"/>
      <c r="Y162" s="1043"/>
      <c r="Z162" s="1043"/>
      <c r="AA162" s="1043"/>
      <c r="AB162" s="1043"/>
      <c r="AC162" s="1043"/>
      <c r="AD162" s="1043"/>
      <c r="AE162" s="1043"/>
      <c r="AF162" s="1043"/>
      <c r="AG162" s="1043"/>
      <c r="AH162" s="1043"/>
      <c r="AI162" s="1043"/>
      <c r="AJ162" s="1043"/>
      <c r="AK162" s="1043"/>
      <c r="AL162" s="1043"/>
      <c r="AM162" s="1043"/>
      <c r="AN162" s="1043"/>
      <c r="AO162" s="1043"/>
      <c r="AP162" s="1043"/>
      <c r="AQ162" s="1043"/>
      <c r="AR162" s="1043"/>
      <c r="AS162" s="1043"/>
      <c r="AT162" s="1043"/>
      <c r="AU162" s="1043"/>
      <c r="AV162" s="1043"/>
      <c r="AW162" s="1043"/>
      <c r="AX162" s="1043"/>
      <c r="AY162" s="1043"/>
      <c r="AZ162" s="1043"/>
      <c r="BA162" s="1043"/>
      <c r="BB162" s="1043"/>
      <c r="BC162" s="1043"/>
      <c r="BD162" s="1043"/>
      <c r="BE162" s="1043"/>
      <c r="BF162" s="1043"/>
      <c r="BG162" s="1043"/>
      <c r="BH162" s="1043"/>
      <c r="BI162" s="1043"/>
      <c r="BJ162" s="1043"/>
      <c r="BK162" s="1043"/>
      <c r="BL162" s="1043"/>
      <c r="BM162" s="1043"/>
      <c r="BN162" s="1043"/>
      <c r="BO162" s="1043"/>
      <c r="BP162" s="1043"/>
      <c r="BQ162" s="1043"/>
      <c r="BR162" s="1043"/>
      <c r="BS162" s="1043"/>
      <c r="BT162" s="1043"/>
      <c r="BU162" s="1043"/>
      <c r="BV162" s="1043"/>
      <c r="BW162" s="1043"/>
      <c r="BX162" s="1043"/>
      <c r="BY162" s="1043"/>
      <c r="BZ162" s="1043"/>
      <c r="CA162" s="1043"/>
      <c r="CB162" s="1043"/>
      <c r="CC162" s="1043"/>
      <c r="CD162" s="1043"/>
      <c r="CE162" s="1043"/>
      <c r="CF162" s="1043"/>
      <c r="CG162" s="1043"/>
      <c r="CH162" s="1043"/>
      <c r="CI162" s="1043"/>
      <c r="CJ162" s="1043"/>
      <c r="CK162" s="1043"/>
      <c r="CL162" s="1043"/>
      <c r="CM162" s="1043"/>
      <c r="CN162" s="1043"/>
      <c r="CO162" s="1043"/>
      <c r="CP162" s="1043"/>
      <c r="CQ162" s="1043"/>
      <c r="CR162" s="1043"/>
      <c r="CS162" s="1043"/>
      <c r="CT162" s="1043"/>
      <c r="CU162" s="1043"/>
      <c r="CV162" s="1043"/>
      <c r="CW162" s="1043"/>
      <c r="CX162" s="1043"/>
      <c r="CY162" s="1043"/>
      <c r="CZ162" s="1043"/>
      <c r="DA162" s="1043"/>
      <c r="DB162" s="1043"/>
      <c r="DC162" s="1043"/>
      <c r="DD162" s="1043"/>
      <c r="DE162" s="1043"/>
      <c r="DF162" s="1043"/>
      <c r="DG162" s="1043"/>
      <c r="DH162" s="1043"/>
      <c r="DI162" s="1043"/>
      <c r="DJ162" s="1043"/>
      <c r="DK162" s="1043"/>
      <c r="DL162" s="1043"/>
      <c r="DM162" s="1043"/>
      <c r="DN162" s="1043"/>
      <c r="DO162" s="1043"/>
      <c r="DP162" s="1043"/>
      <c r="DQ162" s="1043"/>
      <c r="DR162" s="1043"/>
      <c r="DS162" s="1043"/>
      <c r="DT162" s="1043"/>
      <c r="DU162" s="1043"/>
      <c r="DV162" s="1043"/>
      <c r="DW162" s="1043"/>
      <c r="DX162" s="1043"/>
      <c r="DY162" s="1043"/>
      <c r="DZ162" s="1043"/>
      <c r="EA162" s="1043"/>
      <c r="EB162" s="1043"/>
      <c r="EC162" s="1043"/>
      <c r="ED162" s="1043"/>
      <c r="EE162" s="1043"/>
      <c r="EF162" s="1043"/>
      <c r="EG162" s="1043"/>
      <c r="EH162" s="1043"/>
      <c r="EI162" s="1043"/>
      <c r="EJ162" s="1043"/>
      <c r="EK162" s="1043"/>
      <c r="EL162" s="1043"/>
      <c r="EM162" s="1043"/>
      <c r="EN162" s="1043"/>
      <c r="EO162" s="1043"/>
      <c r="EP162" s="1043"/>
      <c r="EQ162" s="1043"/>
      <c r="ER162" s="1043"/>
      <c r="ES162" s="1043"/>
      <c r="ET162" s="1043"/>
      <c r="EU162" s="1043"/>
      <c r="EV162" s="1043"/>
      <c r="EW162" s="1043"/>
      <c r="EX162" s="1043"/>
      <c r="EY162" s="1043"/>
      <c r="EZ162" s="1043"/>
      <c r="FA162" s="1043"/>
      <c r="FB162" s="1043"/>
      <c r="FC162" s="1043"/>
      <c r="FD162" s="1043"/>
      <c r="FE162" s="1043"/>
      <c r="FF162" s="1043"/>
      <c r="FG162" s="1043"/>
      <c r="FH162" s="1043"/>
      <c r="FI162" s="1043"/>
      <c r="FJ162" s="1043"/>
      <c r="FK162" s="1043"/>
      <c r="FL162" s="1043"/>
      <c r="FM162" s="1043"/>
      <c r="FN162" s="1043"/>
      <c r="FO162" s="1043"/>
      <c r="FP162" s="1043"/>
      <c r="FQ162" s="1043"/>
      <c r="FR162" s="1043"/>
      <c r="FS162" s="1043"/>
      <c r="FT162" s="1043"/>
      <c r="FU162" s="1043"/>
      <c r="FV162" s="1043"/>
      <c r="FW162" s="1043"/>
      <c r="FX162" s="1043"/>
      <c r="FY162" s="1043"/>
      <c r="FZ162" s="1043"/>
      <c r="GA162" s="1043"/>
      <c r="GB162" s="1043"/>
      <c r="GC162" s="1043"/>
      <c r="GD162" s="1043"/>
      <c r="GE162" s="1043"/>
      <c r="GF162" s="1043"/>
      <c r="GG162" s="1043"/>
      <c r="GH162" s="1043"/>
      <c r="GI162" s="1043"/>
      <c r="GJ162" s="1043"/>
      <c r="GK162" s="1043"/>
      <c r="GL162" s="1043"/>
      <c r="GM162" s="1043"/>
      <c r="GN162" s="1043"/>
      <c r="GO162" s="1043"/>
      <c r="GP162" s="1043"/>
      <c r="GQ162" s="1043"/>
      <c r="GR162" s="1043"/>
      <c r="GS162" s="1043"/>
      <c r="GT162" s="1043"/>
      <c r="GU162" s="1043"/>
      <c r="GV162" s="1043"/>
      <c r="GW162" s="1043"/>
      <c r="GX162" s="1043"/>
      <c r="GY162" s="1043"/>
      <c r="GZ162" s="1043"/>
      <c r="HA162" s="1043"/>
      <c r="HB162" s="1043"/>
      <c r="HC162" s="1043"/>
      <c r="HD162" s="1043"/>
      <c r="HE162" s="1043"/>
      <c r="HF162" s="1043"/>
      <c r="HG162" s="1043"/>
      <c r="HH162" s="1043"/>
      <c r="HI162" s="1043"/>
      <c r="HJ162" s="1043"/>
      <c r="HK162" s="1043"/>
      <c r="HL162" s="1043"/>
      <c r="HM162" s="1043"/>
      <c r="HN162" s="1043"/>
      <c r="HO162" s="1043"/>
      <c r="HP162" s="1043"/>
      <c r="HQ162" s="1043"/>
      <c r="HR162" s="1043"/>
      <c r="HS162" s="1043"/>
      <c r="HT162" s="1043"/>
      <c r="HU162" s="1043"/>
      <c r="HV162" s="1043"/>
      <c r="HW162" s="1043"/>
      <c r="HX162" s="1043"/>
      <c r="HY162" s="1043"/>
      <c r="HZ162" s="1043"/>
      <c r="IA162" s="1043"/>
      <c r="IB162" s="1043"/>
      <c r="IC162" s="1043"/>
      <c r="ID162" s="1043"/>
      <c r="IE162" s="1043"/>
      <c r="IF162" s="1043"/>
      <c r="IG162" s="1043"/>
      <c r="IH162" s="1043"/>
      <c r="II162" s="1043"/>
      <c r="IJ162" s="1043"/>
      <c r="IK162" s="1043"/>
      <c r="IL162" s="1043"/>
      <c r="IM162" s="1043"/>
      <c r="IN162" s="1043"/>
      <c r="IO162" s="1043"/>
      <c r="IP162" s="1043"/>
      <c r="IQ162" s="1043"/>
      <c r="IR162" s="1043"/>
      <c r="IS162" s="1043"/>
      <c r="IT162" s="1043"/>
      <c r="IU162" s="1043"/>
      <c r="IV162" s="1043"/>
    </row>
    <row r="163" spans="1:256" s="1027" customFormat="1" ht="23.25" customHeight="1">
      <c r="A163" s="1043"/>
      <c r="B163" s="4" t="s">
        <v>1588</v>
      </c>
      <c r="C163" s="27"/>
      <c r="D163" s="27"/>
      <c r="E163" s="27"/>
      <c r="F163" s="29"/>
      <c r="G163" s="29"/>
      <c r="H163" s="240"/>
      <c r="I163" s="26"/>
      <c r="J163" s="25"/>
      <c r="K163" s="26"/>
      <c r="L163" s="282"/>
      <c r="M163" s="26"/>
      <c r="N163" s="283"/>
      <c r="O163" s="1084"/>
      <c r="P163" s="1042"/>
      <c r="Q163" s="1023"/>
      <c r="R163" s="1043"/>
      <c r="S163" s="1043"/>
      <c r="T163" s="1043"/>
      <c r="U163" s="1043"/>
      <c r="V163" s="1043"/>
      <c r="W163" s="1043"/>
      <c r="X163" s="1043"/>
      <c r="Y163" s="1043"/>
      <c r="Z163" s="1043"/>
      <c r="AA163" s="1043"/>
      <c r="AB163" s="1043"/>
      <c r="AC163" s="1043"/>
      <c r="AD163" s="1043"/>
      <c r="AE163" s="1043"/>
      <c r="AF163" s="1043"/>
      <c r="AG163" s="1043"/>
      <c r="AH163" s="1043"/>
      <c r="AI163" s="1043"/>
      <c r="AJ163" s="1043"/>
      <c r="AK163" s="1043"/>
      <c r="AL163" s="1043"/>
      <c r="AM163" s="1043"/>
      <c r="AN163" s="1043"/>
      <c r="AO163" s="1043"/>
      <c r="AP163" s="1043"/>
      <c r="AQ163" s="1043"/>
      <c r="AR163" s="1043"/>
      <c r="AS163" s="1043"/>
      <c r="AT163" s="1043"/>
      <c r="AU163" s="1043"/>
      <c r="AV163" s="1043"/>
      <c r="AW163" s="1043"/>
      <c r="AX163" s="1043"/>
      <c r="AY163" s="1043"/>
      <c r="AZ163" s="1043"/>
      <c r="BA163" s="1043"/>
      <c r="BB163" s="1043"/>
      <c r="BC163" s="1043"/>
      <c r="BD163" s="1043"/>
      <c r="BE163" s="1043"/>
      <c r="BF163" s="1043"/>
      <c r="BG163" s="1043"/>
      <c r="BH163" s="1043"/>
      <c r="BI163" s="1043"/>
      <c r="BJ163" s="1043"/>
      <c r="BK163" s="1043"/>
      <c r="BL163" s="1043"/>
      <c r="BM163" s="1043"/>
      <c r="BN163" s="1043"/>
      <c r="BO163" s="1043"/>
      <c r="BP163" s="1043"/>
      <c r="BQ163" s="1043"/>
      <c r="BR163" s="1043"/>
      <c r="BS163" s="1043"/>
      <c r="BT163" s="1043"/>
      <c r="BU163" s="1043"/>
      <c r="BV163" s="1043"/>
      <c r="BW163" s="1043"/>
      <c r="BX163" s="1043"/>
      <c r="BY163" s="1043"/>
      <c r="BZ163" s="1043"/>
      <c r="CA163" s="1043"/>
      <c r="CB163" s="1043"/>
      <c r="CC163" s="1043"/>
      <c r="CD163" s="1043"/>
      <c r="CE163" s="1043"/>
      <c r="CF163" s="1043"/>
      <c r="CG163" s="1043"/>
      <c r="CH163" s="1043"/>
      <c r="CI163" s="1043"/>
      <c r="CJ163" s="1043"/>
      <c r="CK163" s="1043"/>
      <c r="CL163" s="1043"/>
      <c r="CM163" s="1043"/>
      <c r="CN163" s="1043"/>
      <c r="CO163" s="1043"/>
      <c r="CP163" s="1043"/>
      <c r="CQ163" s="1043"/>
      <c r="CR163" s="1043"/>
      <c r="CS163" s="1043"/>
      <c r="CT163" s="1043"/>
      <c r="CU163" s="1043"/>
      <c r="CV163" s="1043"/>
      <c r="CW163" s="1043"/>
      <c r="CX163" s="1043"/>
      <c r="CY163" s="1043"/>
      <c r="CZ163" s="1043"/>
      <c r="DA163" s="1043"/>
      <c r="DB163" s="1043"/>
      <c r="DC163" s="1043"/>
      <c r="DD163" s="1043"/>
      <c r="DE163" s="1043"/>
      <c r="DF163" s="1043"/>
      <c r="DG163" s="1043"/>
      <c r="DH163" s="1043"/>
      <c r="DI163" s="1043"/>
      <c r="DJ163" s="1043"/>
      <c r="DK163" s="1043"/>
      <c r="DL163" s="1043"/>
      <c r="DM163" s="1043"/>
      <c r="DN163" s="1043"/>
      <c r="DO163" s="1043"/>
      <c r="DP163" s="1043"/>
      <c r="DQ163" s="1043"/>
      <c r="DR163" s="1043"/>
      <c r="DS163" s="1043"/>
      <c r="DT163" s="1043"/>
      <c r="DU163" s="1043"/>
      <c r="DV163" s="1043"/>
      <c r="DW163" s="1043"/>
      <c r="DX163" s="1043"/>
      <c r="DY163" s="1043"/>
      <c r="DZ163" s="1043"/>
      <c r="EA163" s="1043"/>
      <c r="EB163" s="1043"/>
      <c r="EC163" s="1043"/>
      <c r="ED163" s="1043"/>
      <c r="EE163" s="1043"/>
      <c r="EF163" s="1043"/>
      <c r="EG163" s="1043"/>
      <c r="EH163" s="1043"/>
      <c r="EI163" s="1043"/>
      <c r="EJ163" s="1043"/>
      <c r="EK163" s="1043"/>
      <c r="EL163" s="1043"/>
      <c r="EM163" s="1043"/>
      <c r="EN163" s="1043"/>
      <c r="EO163" s="1043"/>
      <c r="EP163" s="1043"/>
      <c r="EQ163" s="1043"/>
      <c r="ER163" s="1043"/>
      <c r="ES163" s="1043"/>
      <c r="ET163" s="1043"/>
      <c r="EU163" s="1043"/>
      <c r="EV163" s="1043"/>
      <c r="EW163" s="1043"/>
      <c r="EX163" s="1043"/>
      <c r="EY163" s="1043"/>
      <c r="EZ163" s="1043"/>
      <c r="FA163" s="1043"/>
      <c r="FB163" s="1043"/>
      <c r="FC163" s="1043"/>
      <c r="FD163" s="1043"/>
      <c r="FE163" s="1043"/>
      <c r="FF163" s="1043"/>
      <c r="FG163" s="1043"/>
      <c r="FH163" s="1043"/>
      <c r="FI163" s="1043"/>
      <c r="FJ163" s="1043"/>
      <c r="FK163" s="1043"/>
      <c r="FL163" s="1043"/>
      <c r="FM163" s="1043"/>
      <c r="FN163" s="1043"/>
      <c r="FO163" s="1043"/>
      <c r="FP163" s="1043"/>
      <c r="FQ163" s="1043"/>
      <c r="FR163" s="1043"/>
      <c r="FS163" s="1043"/>
      <c r="FT163" s="1043"/>
      <c r="FU163" s="1043"/>
      <c r="FV163" s="1043"/>
      <c r="FW163" s="1043"/>
      <c r="FX163" s="1043"/>
      <c r="FY163" s="1043"/>
      <c r="FZ163" s="1043"/>
      <c r="GA163" s="1043"/>
      <c r="GB163" s="1043"/>
      <c r="GC163" s="1043"/>
      <c r="GD163" s="1043"/>
      <c r="GE163" s="1043"/>
      <c r="GF163" s="1043"/>
      <c r="GG163" s="1043"/>
      <c r="GH163" s="1043"/>
      <c r="GI163" s="1043"/>
      <c r="GJ163" s="1043"/>
      <c r="GK163" s="1043"/>
      <c r="GL163" s="1043"/>
      <c r="GM163" s="1043"/>
      <c r="GN163" s="1043"/>
      <c r="GO163" s="1043"/>
      <c r="GP163" s="1043"/>
      <c r="GQ163" s="1043"/>
      <c r="GR163" s="1043"/>
      <c r="GS163" s="1043"/>
      <c r="GT163" s="1043"/>
      <c r="GU163" s="1043"/>
      <c r="GV163" s="1043"/>
      <c r="GW163" s="1043"/>
      <c r="GX163" s="1043"/>
      <c r="GY163" s="1043"/>
      <c r="GZ163" s="1043"/>
      <c r="HA163" s="1043"/>
      <c r="HB163" s="1043"/>
      <c r="HC163" s="1043"/>
      <c r="HD163" s="1043"/>
      <c r="HE163" s="1043"/>
      <c r="HF163" s="1043"/>
      <c r="HG163" s="1043"/>
      <c r="HH163" s="1043"/>
      <c r="HI163" s="1043"/>
      <c r="HJ163" s="1043"/>
      <c r="HK163" s="1043"/>
      <c r="HL163" s="1043"/>
      <c r="HM163" s="1043"/>
      <c r="HN163" s="1043"/>
      <c r="HO163" s="1043"/>
      <c r="HP163" s="1043"/>
      <c r="HQ163" s="1043"/>
      <c r="HR163" s="1043"/>
      <c r="HS163" s="1043"/>
      <c r="HT163" s="1043"/>
      <c r="HU163" s="1043"/>
      <c r="HV163" s="1043"/>
      <c r="HW163" s="1043"/>
      <c r="HX163" s="1043"/>
      <c r="HY163" s="1043"/>
      <c r="HZ163" s="1043"/>
      <c r="IA163" s="1043"/>
      <c r="IB163" s="1043"/>
      <c r="IC163" s="1043"/>
      <c r="ID163" s="1043"/>
      <c r="IE163" s="1043"/>
      <c r="IF163" s="1043"/>
      <c r="IG163" s="1043"/>
      <c r="IH163" s="1043"/>
      <c r="II163" s="1043"/>
      <c r="IJ163" s="1043"/>
      <c r="IK163" s="1043"/>
      <c r="IL163" s="1043"/>
      <c r="IM163" s="1043"/>
      <c r="IN163" s="1043"/>
      <c r="IO163" s="1043"/>
      <c r="IP163" s="1043"/>
      <c r="IQ163" s="1043"/>
      <c r="IR163" s="1043"/>
      <c r="IS163" s="1043"/>
      <c r="IT163" s="1043"/>
      <c r="IU163" s="1043"/>
      <c r="IV163" s="1043"/>
    </row>
    <row r="164" spans="1:256" s="1027" customFormat="1" ht="23.25" customHeight="1">
      <c r="A164" s="1043"/>
      <c r="B164" s="4"/>
      <c r="C164" s="27"/>
      <c r="D164" s="281" t="s">
        <v>4</v>
      </c>
      <c r="E164" s="4" t="s">
        <v>593</v>
      </c>
      <c r="F164" s="29"/>
      <c r="G164" s="29"/>
      <c r="H164" s="240"/>
      <c r="I164" s="26"/>
      <c r="J164" s="25"/>
      <c r="K164" s="26"/>
      <c r="L164" s="282"/>
      <c r="M164" s="26"/>
      <c r="N164" s="283"/>
      <c r="O164" s="1084"/>
      <c r="P164" s="1042"/>
      <c r="Q164" s="1023"/>
      <c r="R164" s="1043"/>
      <c r="S164" s="1043"/>
      <c r="T164" s="1043"/>
      <c r="U164" s="1043"/>
      <c r="V164" s="1043"/>
      <c r="W164" s="1043"/>
      <c r="X164" s="1043"/>
      <c r="Y164" s="1043"/>
      <c r="Z164" s="1043"/>
      <c r="AA164" s="1043"/>
      <c r="AB164" s="1043"/>
      <c r="AC164" s="1043"/>
      <c r="AD164" s="1043"/>
      <c r="AE164" s="1043"/>
      <c r="AF164" s="1043"/>
      <c r="AG164" s="1043"/>
      <c r="AH164" s="1043"/>
      <c r="AI164" s="1043"/>
      <c r="AJ164" s="1043"/>
      <c r="AK164" s="1043"/>
      <c r="AL164" s="1043"/>
      <c r="AM164" s="1043"/>
      <c r="AN164" s="1043"/>
      <c r="AO164" s="1043"/>
      <c r="AP164" s="1043"/>
      <c r="AQ164" s="1043"/>
      <c r="AR164" s="1043"/>
      <c r="AS164" s="1043"/>
      <c r="AT164" s="1043"/>
      <c r="AU164" s="1043"/>
      <c r="AV164" s="1043"/>
      <c r="AW164" s="1043"/>
      <c r="AX164" s="1043"/>
      <c r="AY164" s="1043"/>
      <c r="AZ164" s="1043"/>
      <c r="BA164" s="1043"/>
      <c r="BB164" s="1043"/>
      <c r="BC164" s="1043"/>
      <c r="BD164" s="1043"/>
      <c r="BE164" s="1043"/>
      <c r="BF164" s="1043"/>
      <c r="BG164" s="1043"/>
      <c r="BH164" s="1043"/>
      <c r="BI164" s="1043"/>
      <c r="BJ164" s="1043"/>
      <c r="BK164" s="1043"/>
      <c r="BL164" s="1043"/>
      <c r="BM164" s="1043"/>
      <c r="BN164" s="1043"/>
      <c r="BO164" s="1043"/>
      <c r="BP164" s="1043"/>
      <c r="BQ164" s="1043"/>
      <c r="BR164" s="1043"/>
      <c r="BS164" s="1043"/>
      <c r="BT164" s="1043"/>
      <c r="BU164" s="1043"/>
      <c r="BV164" s="1043"/>
      <c r="BW164" s="1043"/>
      <c r="BX164" s="1043"/>
      <c r="BY164" s="1043"/>
      <c r="BZ164" s="1043"/>
      <c r="CA164" s="1043"/>
      <c r="CB164" s="1043"/>
      <c r="CC164" s="1043"/>
      <c r="CD164" s="1043"/>
      <c r="CE164" s="1043"/>
      <c r="CF164" s="1043"/>
      <c r="CG164" s="1043"/>
      <c r="CH164" s="1043"/>
      <c r="CI164" s="1043"/>
      <c r="CJ164" s="1043"/>
      <c r="CK164" s="1043"/>
      <c r="CL164" s="1043"/>
      <c r="CM164" s="1043"/>
      <c r="CN164" s="1043"/>
      <c r="CO164" s="1043"/>
      <c r="CP164" s="1043"/>
      <c r="CQ164" s="1043"/>
      <c r="CR164" s="1043"/>
      <c r="CS164" s="1043"/>
      <c r="CT164" s="1043"/>
      <c r="CU164" s="1043"/>
      <c r="CV164" s="1043"/>
      <c r="CW164" s="1043"/>
      <c r="CX164" s="1043"/>
      <c r="CY164" s="1043"/>
      <c r="CZ164" s="1043"/>
      <c r="DA164" s="1043"/>
      <c r="DB164" s="1043"/>
      <c r="DC164" s="1043"/>
      <c r="DD164" s="1043"/>
      <c r="DE164" s="1043"/>
      <c r="DF164" s="1043"/>
      <c r="DG164" s="1043"/>
      <c r="DH164" s="1043"/>
      <c r="DI164" s="1043"/>
      <c r="DJ164" s="1043"/>
      <c r="DK164" s="1043"/>
      <c r="DL164" s="1043"/>
      <c r="DM164" s="1043"/>
      <c r="DN164" s="1043"/>
      <c r="DO164" s="1043"/>
      <c r="DP164" s="1043"/>
      <c r="DQ164" s="1043"/>
      <c r="DR164" s="1043"/>
      <c r="DS164" s="1043"/>
      <c r="DT164" s="1043"/>
      <c r="DU164" s="1043"/>
      <c r="DV164" s="1043"/>
      <c r="DW164" s="1043"/>
      <c r="DX164" s="1043"/>
      <c r="DY164" s="1043"/>
      <c r="DZ164" s="1043"/>
      <c r="EA164" s="1043"/>
      <c r="EB164" s="1043"/>
      <c r="EC164" s="1043"/>
      <c r="ED164" s="1043"/>
      <c r="EE164" s="1043"/>
      <c r="EF164" s="1043"/>
      <c r="EG164" s="1043"/>
      <c r="EH164" s="1043"/>
      <c r="EI164" s="1043"/>
      <c r="EJ164" s="1043"/>
      <c r="EK164" s="1043"/>
      <c r="EL164" s="1043"/>
      <c r="EM164" s="1043"/>
      <c r="EN164" s="1043"/>
      <c r="EO164" s="1043"/>
      <c r="EP164" s="1043"/>
      <c r="EQ164" s="1043"/>
      <c r="ER164" s="1043"/>
      <c r="ES164" s="1043"/>
      <c r="ET164" s="1043"/>
      <c r="EU164" s="1043"/>
      <c r="EV164" s="1043"/>
      <c r="EW164" s="1043"/>
      <c r="EX164" s="1043"/>
      <c r="EY164" s="1043"/>
      <c r="EZ164" s="1043"/>
      <c r="FA164" s="1043"/>
      <c r="FB164" s="1043"/>
      <c r="FC164" s="1043"/>
      <c r="FD164" s="1043"/>
      <c r="FE164" s="1043"/>
      <c r="FF164" s="1043"/>
      <c r="FG164" s="1043"/>
      <c r="FH164" s="1043"/>
      <c r="FI164" s="1043"/>
      <c r="FJ164" s="1043"/>
      <c r="FK164" s="1043"/>
      <c r="FL164" s="1043"/>
      <c r="FM164" s="1043"/>
      <c r="FN164" s="1043"/>
      <c r="FO164" s="1043"/>
      <c r="FP164" s="1043"/>
      <c r="FQ164" s="1043"/>
      <c r="FR164" s="1043"/>
      <c r="FS164" s="1043"/>
      <c r="FT164" s="1043"/>
      <c r="FU164" s="1043"/>
      <c r="FV164" s="1043"/>
      <c r="FW164" s="1043"/>
      <c r="FX164" s="1043"/>
      <c r="FY164" s="1043"/>
      <c r="FZ164" s="1043"/>
      <c r="GA164" s="1043"/>
      <c r="GB164" s="1043"/>
      <c r="GC164" s="1043"/>
      <c r="GD164" s="1043"/>
      <c r="GE164" s="1043"/>
      <c r="GF164" s="1043"/>
      <c r="GG164" s="1043"/>
      <c r="GH164" s="1043"/>
      <c r="GI164" s="1043"/>
      <c r="GJ164" s="1043"/>
      <c r="GK164" s="1043"/>
      <c r="GL164" s="1043"/>
      <c r="GM164" s="1043"/>
      <c r="GN164" s="1043"/>
      <c r="GO164" s="1043"/>
      <c r="GP164" s="1043"/>
      <c r="GQ164" s="1043"/>
      <c r="GR164" s="1043"/>
      <c r="GS164" s="1043"/>
      <c r="GT164" s="1043"/>
      <c r="GU164" s="1043"/>
      <c r="GV164" s="1043"/>
      <c r="GW164" s="1043"/>
      <c r="GX164" s="1043"/>
      <c r="GY164" s="1043"/>
      <c r="GZ164" s="1043"/>
      <c r="HA164" s="1043"/>
      <c r="HB164" s="1043"/>
      <c r="HC164" s="1043"/>
      <c r="HD164" s="1043"/>
      <c r="HE164" s="1043"/>
      <c r="HF164" s="1043"/>
      <c r="HG164" s="1043"/>
      <c r="HH164" s="1043"/>
      <c r="HI164" s="1043"/>
      <c r="HJ164" s="1043"/>
      <c r="HK164" s="1043"/>
      <c r="HL164" s="1043"/>
      <c r="HM164" s="1043"/>
      <c r="HN164" s="1043"/>
      <c r="HO164" s="1043"/>
      <c r="HP164" s="1043"/>
      <c r="HQ164" s="1043"/>
      <c r="HR164" s="1043"/>
      <c r="HS164" s="1043"/>
      <c r="HT164" s="1043"/>
      <c r="HU164" s="1043"/>
      <c r="HV164" s="1043"/>
      <c r="HW164" s="1043"/>
      <c r="HX164" s="1043"/>
      <c r="HY164" s="1043"/>
      <c r="HZ164" s="1043"/>
      <c r="IA164" s="1043"/>
      <c r="IB164" s="1043"/>
      <c r="IC164" s="1043"/>
      <c r="ID164" s="1043"/>
      <c r="IE164" s="1043"/>
      <c r="IF164" s="1043"/>
      <c r="IG164" s="1043"/>
      <c r="IH164" s="1043"/>
      <c r="II164" s="1043"/>
      <c r="IJ164" s="1043"/>
      <c r="IK164" s="1043"/>
      <c r="IL164" s="1043"/>
      <c r="IM164" s="1043"/>
      <c r="IN164" s="1043"/>
      <c r="IO164" s="1043"/>
      <c r="IP164" s="1043"/>
      <c r="IQ164" s="1043"/>
      <c r="IR164" s="1043"/>
      <c r="IS164" s="1043"/>
      <c r="IT164" s="1043"/>
      <c r="IU164" s="1043"/>
      <c r="IV164" s="1043"/>
    </row>
    <row r="165" spans="1:256" s="1027" customFormat="1" ht="23.25" customHeight="1">
      <c r="A165" s="1043"/>
      <c r="B165" s="4"/>
      <c r="C165" s="27"/>
      <c r="D165" s="27"/>
      <c r="E165" s="4" t="s">
        <v>1249</v>
      </c>
      <c r="F165" s="29"/>
      <c r="G165" s="29"/>
      <c r="H165" s="240"/>
      <c r="I165" s="26"/>
      <c r="J165" s="25"/>
      <c r="K165" s="26"/>
      <c r="L165" s="282"/>
      <c r="M165" s="26"/>
      <c r="N165" s="283"/>
      <c r="O165" s="1084"/>
      <c r="P165" s="1042"/>
      <c r="Q165" s="1023"/>
      <c r="R165" s="1043"/>
      <c r="S165" s="1043"/>
      <c r="T165" s="1043"/>
      <c r="U165" s="1043"/>
      <c r="V165" s="1043"/>
      <c r="W165" s="1043"/>
      <c r="X165" s="1043"/>
      <c r="Y165" s="1043"/>
      <c r="Z165" s="1043"/>
      <c r="AA165" s="1043"/>
      <c r="AB165" s="1043"/>
      <c r="AC165" s="1043"/>
      <c r="AD165" s="1043"/>
      <c r="AE165" s="1043"/>
      <c r="AF165" s="1043"/>
      <c r="AG165" s="1043"/>
      <c r="AH165" s="1043"/>
      <c r="AI165" s="1043"/>
      <c r="AJ165" s="1043"/>
      <c r="AK165" s="1043"/>
      <c r="AL165" s="1043"/>
      <c r="AM165" s="1043"/>
      <c r="AN165" s="1043"/>
      <c r="AO165" s="1043"/>
      <c r="AP165" s="1043"/>
      <c r="AQ165" s="1043"/>
      <c r="AR165" s="1043"/>
      <c r="AS165" s="1043"/>
      <c r="AT165" s="1043"/>
      <c r="AU165" s="1043"/>
      <c r="AV165" s="1043"/>
      <c r="AW165" s="1043"/>
      <c r="AX165" s="1043"/>
      <c r="AY165" s="1043"/>
      <c r="AZ165" s="1043"/>
      <c r="BA165" s="1043"/>
      <c r="BB165" s="1043"/>
      <c r="BC165" s="1043"/>
      <c r="BD165" s="1043"/>
      <c r="BE165" s="1043"/>
      <c r="BF165" s="1043"/>
      <c r="BG165" s="1043"/>
      <c r="BH165" s="1043"/>
      <c r="BI165" s="1043"/>
      <c r="BJ165" s="1043"/>
      <c r="BK165" s="1043"/>
      <c r="BL165" s="1043"/>
      <c r="BM165" s="1043"/>
      <c r="BN165" s="1043"/>
      <c r="BO165" s="1043"/>
      <c r="BP165" s="1043"/>
      <c r="BQ165" s="1043"/>
      <c r="BR165" s="1043"/>
      <c r="BS165" s="1043"/>
      <c r="BT165" s="1043"/>
      <c r="BU165" s="1043"/>
      <c r="BV165" s="1043"/>
      <c r="BW165" s="1043"/>
      <c r="BX165" s="1043"/>
      <c r="BY165" s="1043"/>
      <c r="BZ165" s="1043"/>
      <c r="CA165" s="1043"/>
      <c r="CB165" s="1043"/>
      <c r="CC165" s="1043"/>
      <c r="CD165" s="1043"/>
      <c r="CE165" s="1043"/>
      <c r="CF165" s="1043"/>
      <c r="CG165" s="1043"/>
      <c r="CH165" s="1043"/>
      <c r="CI165" s="1043"/>
      <c r="CJ165" s="1043"/>
      <c r="CK165" s="1043"/>
      <c r="CL165" s="1043"/>
      <c r="CM165" s="1043"/>
      <c r="CN165" s="1043"/>
      <c r="CO165" s="1043"/>
      <c r="CP165" s="1043"/>
      <c r="CQ165" s="1043"/>
      <c r="CR165" s="1043"/>
      <c r="CS165" s="1043"/>
      <c r="CT165" s="1043"/>
      <c r="CU165" s="1043"/>
      <c r="CV165" s="1043"/>
      <c r="CW165" s="1043"/>
      <c r="CX165" s="1043"/>
      <c r="CY165" s="1043"/>
      <c r="CZ165" s="1043"/>
      <c r="DA165" s="1043"/>
      <c r="DB165" s="1043"/>
      <c r="DC165" s="1043"/>
      <c r="DD165" s="1043"/>
      <c r="DE165" s="1043"/>
      <c r="DF165" s="1043"/>
      <c r="DG165" s="1043"/>
      <c r="DH165" s="1043"/>
      <c r="DI165" s="1043"/>
      <c r="DJ165" s="1043"/>
      <c r="DK165" s="1043"/>
      <c r="DL165" s="1043"/>
      <c r="DM165" s="1043"/>
      <c r="DN165" s="1043"/>
      <c r="DO165" s="1043"/>
      <c r="DP165" s="1043"/>
      <c r="DQ165" s="1043"/>
      <c r="DR165" s="1043"/>
      <c r="DS165" s="1043"/>
      <c r="DT165" s="1043"/>
      <c r="DU165" s="1043"/>
      <c r="DV165" s="1043"/>
      <c r="DW165" s="1043"/>
      <c r="DX165" s="1043"/>
      <c r="DY165" s="1043"/>
      <c r="DZ165" s="1043"/>
      <c r="EA165" s="1043"/>
      <c r="EB165" s="1043"/>
      <c r="EC165" s="1043"/>
      <c r="ED165" s="1043"/>
      <c r="EE165" s="1043"/>
      <c r="EF165" s="1043"/>
      <c r="EG165" s="1043"/>
      <c r="EH165" s="1043"/>
      <c r="EI165" s="1043"/>
      <c r="EJ165" s="1043"/>
      <c r="EK165" s="1043"/>
      <c r="EL165" s="1043"/>
      <c r="EM165" s="1043"/>
      <c r="EN165" s="1043"/>
      <c r="EO165" s="1043"/>
      <c r="EP165" s="1043"/>
      <c r="EQ165" s="1043"/>
      <c r="ER165" s="1043"/>
      <c r="ES165" s="1043"/>
      <c r="ET165" s="1043"/>
      <c r="EU165" s="1043"/>
      <c r="EV165" s="1043"/>
      <c r="EW165" s="1043"/>
      <c r="EX165" s="1043"/>
      <c r="EY165" s="1043"/>
      <c r="EZ165" s="1043"/>
      <c r="FA165" s="1043"/>
      <c r="FB165" s="1043"/>
      <c r="FC165" s="1043"/>
      <c r="FD165" s="1043"/>
      <c r="FE165" s="1043"/>
      <c r="FF165" s="1043"/>
      <c r="FG165" s="1043"/>
      <c r="FH165" s="1043"/>
      <c r="FI165" s="1043"/>
      <c r="FJ165" s="1043"/>
      <c r="FK165" s="1043"/>
      <c r="FL165" s="1043"/>
      <c r="FM165" s="1043"/>
      <c r="FN165" s="1043"/>
      <c r="FO165" s="1043"/>
      <c r="FP165" s="1043"/>
      <c r="FQ165" s="1043"/>
      <c r="FR165" s="1043"/>
      <c r="FS165" s="1043"/>
      <c r="FT165" s="1043"/>
      <c r="FU165" s="1043"/>
      <c r="FV165" s="1043"/>
      <c r="FW165" s="1043"/>
      <c r="FX165" s="1043"/>
      <c r="FY165" s="1043"/>
      <c r="FZ165" s="1043"/>
      <c r="GA165" s="1043"/>
      <c r="GB165" s="1043"/>
      <c r="GC165" s="1043"/>
      <c r="GD165" s="1043"/>
      <c r="GE165" s="1043"/>
      <c r="GF165" s="1043"/>
      <c r="GG165" s="1043"/>
      <c r="GH165" s="1043"/>
      <c r="GI165" s="1043"/>
      <c r="GJ165" s="1043"/>
      <c r="GK165" s="1043"/>
      <c r="GL165" s="1043"/>
      <c r="GM165" s="1043"/>
      <c r="GN165" s="1043"/>
      <c r="GO165" s="1043"/>
      <c r="GP165" s="1043"/>
      <c r="GQ165" s="1043"/>
      <c r="GR165" s="1043"/>
      <c r="GS165" s="1043"/>
      <c r="GT165" s="1043"/>
      <c r="GU165" s="1043"/>
      <c r="GV165" s="1043"/>
      <c r="GW165" s="1043"/>
      <c r="GX165" s="1043"/>
      <c r="GY165" s="1043"/>
      <c r="GZ165" s="1043"/>
      <c r="HA165" s="1043"/>
      <c r="HB165" s="1043"/>
      <c r="HC165" s="1043"/>
      <c r="HD165" s="1043"/>
      <c r="HE165" s="1043"/>
      <c r="HF165" s="1043"/>
      <c r="HG165" s="1043"/>
      <c r="HH165" s="1043"/>
      <c r="HI165" s="1043"/>
      <c r="HJ165" s="1043"/>
      <c r="HK165" s="1043"/>
      <c r="HL165" s="1043"/>
      <c r="HM165" s="1043"/>
      <c r="HN165" s="1043"/>
      <c r="HO165" s="1043"/>
      <c r="HP165" s="1043"/>
      <c r="HQ165" s="1043"/>
      <c r="HR165" s="1043"/>
      <c r="HS165" s="1043"/>
      <c r="HT165" s="1043"/>
      <c r="HU165" s="1043"/>
      <c r="HV165" s="1043"/>
      <c r="HW165" s="1043"/>
      <c r="HX165" s="1043"/>
      <c r="HY165" s="1043"/>
      <c r="HZ165" s="1043"/>
      <c r="IA165" s="1043"/>
      <c r="IB165" s="1043"/>
      <c r="IC165" s="1043"/>
      <c r="ID165" s="1043"/>
      <c r="IE165" s="1043"/>
      <c r="IF165" s="1043"/>
      <c r="IG165" s="1043"/>
      <c r="IH165" s="1043"/>
      <c r="II165" s="1043"/>
      <c r="IJ165" s="1043"/>
      <c r="IK165" s="1043"/>
      <c r="IL165" s="1043"/>
      <c r="IM165" s="1043"/>
      <c r="IN165" s="1043"/>
      <c r="IO165" s="1043"/>
      <c r="IP165" s="1043"/>
      <c r="IQ165" s="1043"/>
      <c r="IR165" s="1043"/>
      <c r="IS165" s="1043"/>
      <c r="IT165" s="1043"/>
      <c r="IU165" s="1043"/>
      <c r="IV165" s="1043"/>
    </row>
    <row r="166" spans="1:256" s="1027" customFormat="1" ht="23.25" customHeight="1">
      <c r="A166" s="1043"/>
      <c r="B166" s="4" t="s">
        <v>1589</v>
      </c>
      <c r="C166" s="27"/>
      <c r="D166" s="27"/>
      <c r="E166" s="27"/>
      <c r="F166" s="29"/>
      <c r="G166" s="29"/>
      <c r="H166" s="240"/>
      <c r="I166" s="26"/>
      <c r="J166" s="25"/>
      <c r="K166" s="26"/>
      <c r="L166" s="282"/>
      <c r="M166" s="26"/>
      <c r="N166" s="283"/>
      <c r="O166" s="1084"/>
      <c r="P166" s="1042"/>
      <c r="Q166" s="1023"/>
      <c r="R166" s="1043"/>
      <c r="S166" s="1043"/>
      <c r="T166" s="1043"/>
      <c r="U166" s="1043"/>
      <c r="V166" s="1043"/>
      <c r="W166" s="1043"/>
      <c r="X166" s="1043"/>
      <c r="Y166" s="1043"/>
      <c r="Z166" s="1043"/>
      <c r="AA166" s="1043"/>
      <c r="AB166" s="1043"/>
      <c r="AC166" s="1043"/>
      <c r="AD166" s="1043"/>
      <c r="AE166" s="1043"/>
      <c r="AF166" s="1043"/>
      <c r="AG166" s="1043"/>
      <c r="AH166" s="1043"/>
      <c r="AI166" s="1043"/>
      <c r="AJ166" s="1043"/>
      <c r="AK166" s="1043"/>
      <c r="AL166" s="1043"/>
      <c r="AM166" s="1043"/>
      <c r="AN166" s="1043"/>
      <c r="AO166" s="1043"/>
      <c r="AP166" s="1043"/>
      <c r="AQ166" s="1043"/>
      <c r="AR166" s="1043"/>
      <c r="AS166" s="1043"/>
      <c r="AT166" s="1043"/>
      <c r="AU166" s="1043"/>
      <c r="AV166" s="1043"/>
      <c r="AW166" s="1043"/>
      <c r="AX166" s="1043"/>
      <c r="AY166" s="1043"/>
      <c r="AZ166" s="1043"/>
      <c r="BA166" s="1043"/>
      <c r="BB166" s="1043"/>
      <c r="BC166" s="1043"/>
      <c r="BD166" s="1043"/>
      <c r="BE166" s="1043"/>
      <c r="BF166" s="1043"/>
      <c r="BG166" s="1043"/>
      <c r="BH166" s="1043"/>
      <c r="BI166" s="1043"/>
      <c r="BJ166" s="1043"/>
      <c r="BK166" s="1043"/>
      <c r="BL166" s="1043"/>
      <c r="BM166" s="1043"/>
      <c r="BN166" s="1043"/>
      <c r="BO166" s="1043"/>
      <c r="BP166" s="1043"/>
      <c r="BQ166" s="1043"/>
      <c r="BR166" s="1043"/>
      <c r="BS166" s="1043"/>
      <c r="BT166" s="1043"/>
      <c r="BU166" s="1043"/>
      <c r="BV166" s="1043"/>
      <c r="BW166" s="1043"/>
      <c r="BX166" s="1043"/>
      <c r="BY166" s="1043"/>
      <c r="BZ166" s="1043"/>
      <c r="CA166" s="1043"/>
      <c r="CB166" s="1043"/>
      <c r="CC166" s="1043"/>
      <c r="CD166" s="1043"/>
      <c r="CE166" s="1043"/>
      <c r="CF166" s="1043"/>
      <c r="CG166" s="1043"/>
      <c r="CH166" s="1043"/>
      <c r="CI166" s="1043"/>
      <c r="CJ166" s="1043"/>
      <c r="CK166" s="1043"/>
      <c r="CL166" s="1043"/>
      <c r="CM166" s="1043"/>
      <c r="CN166" s="1043"/>
      <c r="CO166" s="1043"/>
      <c r="CP166" s="1043"/>
      <c r="CQ166" s="1043"/>
      <c r="CR166" s="1043"/>
      <c r="CS166" s="1043"/>
      <c r="CT166" s="1043"/>
      <c r="CU166" s="1043"/>
      <c r="CV166" s="1043"/>
      <c r="CW166" s="1043"/>
      <c r="CX166" s="1043"/>
      <c r="CY166" s="1043"/>
      <c r="CZ166" s="1043"/>
      <c r="DA166" s="1043"/>
      <c r="DB166" s="1043"/>
      <c r="DC166" s="1043"/>
      <c r="DD166" s="1043"/>
      <c r="DE166" s="1043"/>
      <c r="DF166" s="1043"/>
      <c r="DG166" s="1043"/>
      <c r="DH166" s="1043"/>
      <c r="DI166" s="1043"/>
      <c r="DJ166" s="1043"/>
      <c r="DK166" s="1043"/>
      <c r="DL166" s="1043"/>
      <c r="DM166" s="1043"/>
      <c r="DN166" s="1043"/>
      <c r="DO166" s="1043"/>
      <c r="DP166" s="1043"/>
      <c r="DQ166" s="1043"/>
      <c r="DR166" s="1043"/>
      <c r="DS166" s="1043"/>
      <c r="DT166" s="1043"/>
      <c r="DU166" s="1043"/>
      <c r="DV166" s="1043"/>
      <c r="DW166" s="1043"/>
      <c r="DX166" s="1043"/>
      <c r="DY166" s="1043"/>
      <c r="DZ166" s="1043"/>
      <c r="EA166" s="1043"/>
      <c r="EB166" s="1043"/>
      <c r="EC166" s="1043"/>
      <c r="ED166" s="1043"/>
      <c r="EE166" s="1043"/>
      <c r="EF166" s="1043"/>
      <c r="EG166" s="1043"/>
      <c r="EH166" s="1043"/>
      <c r="EI166" s="1043"/>
      <c r="EJ166" s="1043"/>
      <c r="EK166" s="1043"/>
      <c r="EL166" s="1043"/>
      <c r="EM166" s="1043"/>
      <c r="EN166" s="1043"/>
      <c r="EO166" s="1043"/>
      <c r="EP166" s="1043"/>
      <c r="EQ166" s="1043"/>
      <c r="ER166" s="1043"/>
      <c r="ES166" s="1043"/>
      <c r="ET166" s="1043"/>
      <c r="EU166" s="1043"/>
      <c r="EV166" s="1043"/>
      <c r="EW166" s="1043"/>
      <c r="EX166" s="1043"/>
      <c r="EY166" s="1043"/>
      <c r="EZ166" s="1043"/>
      <c r="FA166" s="1043"/>
      <c r="FB166" s="1043"/>
      <c r="FC166" s="1043"/>
      <c r="FD166" s="1043"/>
      <c r="FE166" s="1043"/>
      <c r="FF166" s="1043"/>
      <c r="FG166" s="1043"/>
      <c r="FH166" s="1043"/>
      <c r="FI166" s="1043"/>
      <c r="FJ166" s="1043"/>
      <c r="FK166" s="1043"/>
      <c r="FL166" s="1043"/>
      <c r="FM166" s="1043"/>
      <c r="FN166" s="1043"/>
      <c r="FO166" s="1043"/>
      <c r="FP166" s="1043"/>
      <c r="FQ166" s="1043"/>
      <c r="FR166" s="1043"/>
      <c r="FS166" s="1043"/>
      <c r="FT166" s="1043"/>
      <c r="FU166" s="1043"/>
      <c r="FV166" s="1043"/>
      <c r="FW166" s="1043"/>
      <c r="FX166" s="1043"/>
      <c r="FY166" s="1043"/>
      <c r="FZ166" s="1043"/>
      <c r="GA166" s="1043"/>
      <c r="GB166" s="1043"/>
      <c r="GC166" s="1043"/>
      <c r="GD166" s="1043"/>
      <c r="GE166" s="1043"/>
      <c r="GF166" s="1043"/>
      <c r="GG166" s="1043"/>
      <c r="GH166" s="1043"/>
      <c r="GI166" s="1043"/>
      <c r="GJ166" s="1043"/>
      <c r="GK166" s="1043"/>
      <c r="GL166" s="1043"/>
      <c r="GM166" s="1043"/>
      <c r="GN166" s="1043"/>
      <c r="GO166" s="1043"/>
      <c r="GP166" s="1043"/>
      <c r="GQ166" s="1043"/>
      <c r="GR166" s="1043"/>
      <c r="GS166" s="1043"/>
      <c r="GT166" s="1043"/>
      <c r="GU166" s="1043"/>
      <c r="GV166" s="1043"/>
      <c r="GW166" s="1043"/>
      <c r="GX166" s="1043"/>
      <c r="GY166" s="1043"/>
      <c r="GZ166" s="1043"/>
      <c r="HA166" s="1043"/>
      <c r="HB166" s="1043"/>
      <c r="HC166" s="1043"/>
      <c r="HD166" s="1043"/>
      <c r="HE166" s="1043"/>
      <c r="HF166" s="1043"/>
      <c r="HG166" s="1043"/>
      <c r="HH166" s="1043"/>
      <c r="HI166" s="1043"/>
      <c r="HJ166" s="1043"/>
      <c r="HK166" s="1043"/>
      <c r="HL166" s="1043"/>
      <c r="HM166" s="1043"/>
      <c r="HN166" s="1043"/>
      <c r="HO166" s="1043"/>
      <c r="HP166" s="1043"/>
      <c r="HQ166" s="1043"/>
      <c r="HR166" s="1043"/>
      <c r="HS166" s="1043"/>
      <c r="HT166" s="1043"/>
      <c r="HU166" s="1043"/>
      <c r="HV166" s="1043"/>
      <c r="HW166" s="1043"/>
      <c r="HX166" s="1043"/>
      <c r="HY166" s="1043"/>
      <c r="HZ166" s="1043"/>
      <c r="IA166" s="1043"/>
      <c r="IB166" s="1043"/>
      <c r="IC166" s="1043"/>
      <c r="ID166" s="1043"/>
      <c r="IE166" s="1043"/>
      <c r="IF166" s="1043"/>
      <c r="IG166" s="1043"/>
      <c r="IH166" s="1043"/>
      <c r="II166" s="1043"/>
      <c r="IJ166" s="1043"/>
      <c r="IK166" s="1043"/>
      <c r="IL166" s="1043"/>
      <c r="IM166" s="1043"/>
      <c r="IN166" s="1043"/>
      <c r="IO166" s="1043"/>
      <c r="IP166" s="1043"/>
      <c r="IQ166" s="1043"/>
      <c r="IR166" s="1043"/>
      <c r="IS166" s="1043"/>
      <c r="IT166" s="1043"/>
      <c r="IU166" s="1043"/>
      <c r="IV166" s="1043"/>
    </row>
    <row r="167" spans="1:256" s="1027" customFormat="1" ht="23.25" customHeight="1">
      <c r="A167" s="1043"/>
      <c r="B167" s="4" t="s">
        <v>1590</v>
      </c>
      <c r="C167" s="27"/>
      <c r="D167" s="27"/>
      <c r="E167" s="27"/>
      <c r="F167" s="29"/>
      <c r="G167" s="29"/>
      <c r="H167" s="240"/>
      <c r="I167" s="26"/>
      <c r="J167" s="25"/>
      <c r="K167" s="26"/>
      <c r="L167" s="282"/>
      <c r="M167" s="26"/>
      <c r="N167" s="283"/>
      <c r="O167" s="1084"/>
      <c r="P167" s="1042"/>
      <c r="Q167" s="1023"/>
      <c r="R167" s="1043"/>
      <c r="S167" s="1043"/>
      <c r="T167" s="1043"/>
      <c r="U167" s="1043"/>
      <c r="V167" s="1043"/>
      <c r="W167" s="1043"/>
      <c r="X167" s="1043"/>
      <c r="Y167" s="1043"/>
      <c r="Z167" s="1043"/>
      <c r="AA167" s="1043"/>
      <c r="AB167" s="1043"/>
      <c r="AC167" s="1043"/>
      <c r="AD167" s="1043"/>
      <c r="AE167" s="1043"/>
      <c r="AF167" s="1043"/>
      <c r="AG167" s="1043"/>
      <c r="AH167" s="1043"/>
      <c r="AI167" s="1043"/>
      <c r="AJ167" s="1043"/>
      <c r="AK167" s="1043"/>
      <c r="AL167" s="1043"/>
      <c r="AM167" s="1043"/>
      <c r="AN167" s="1043"/>
      <c r="AO167" s="1043"/>
      <c r="AP167" s="1043"/>
      <c r="AQ167" s="1043"/>
      <c r="AR167" s="1043"/>
      <c r="AS167" s="1043"/>
      <c r="AT167" s="1043"/>
      <c r="AU167" s="1043"/>
      <c r="AV167" s="1043"/>
      <c r="AW167" s="1043"/>
      <c r="AX167" s="1043"/>
      <c r="AY167" s="1043"/>
      <c r="AZ167" s="1043"/>
      <c r="BA167" s="1043"/>
      <c r="BB167" s="1043"/>
      <c r="BC167" s="1043"/>
      <c r="BD167" s="1043"/>
      <c r="BE167" s="1043"/>
      <c r="BF167" s="1043"/>
      <c r="BG167" s="1043"/>
      <c r="BH167" s="1043"/>
      <c r="BI167" s="1043"/>
      <c r="BJ167" s="1043"/>
      <c r="BK167" s="1043"/>
      <c r="BL167" s="1043"/>
      <c r="BM167" s="1043"/>
      <c r="BN167" s="1043"/>
      <c r="BO167" s="1043"/>
      <c r="BP167" s="1043"/>
      <c r="BQ167" s="1043"/>
      <c r="BR167" s="1043"/>
      <c r="BS167" s="1043"/>
      <c r="BT167" s="1043"/>
      <c r="BU167" s="1043"/>
      <c r="BV167" s="1043"/>
      <c r="BW167" s="1043"/>
      <c r="BX167" s="1043"/>
      <c r="BY167" s="1043"/>
      <c r="BZ167" s="1043"/>
      <c r="CA167" s="1043"/>
      <c r="CB167" s="1043"/>
      <c r="CC167" s="1043"/>
      <c r="CD167" s="1043"/>
      <c r="CE167" s="1043"/>
      <c r="CF167" s="1043"/>
      <c r="CG167" s="1043"/>
      <c r="CH167" s="1043"/>
      <c r="CI167" s="1043"/>
      <c r="CJ167" s="1043"/>
      <c r="CK167" s="1043"/>
      <c r="CL167" s="1043"/>
      <c r="CM167" s="1043"/>
      <c r="CN167" s="1043"/>
      <c r="CO167" s="1043"/>
      <c r="CP167" s="1043"/>
      <c r="CQ167" s="1043"/>
      <c r="CR167" s="1043"/>
      <c r="CS167" s="1043"/>
      <c r="CT167" s="1043"/>
      <c r="CU167" s="1043"/>
      <c r="CV167" s="1043"/>
      <c r="CW167" s="1043"/>
      <c r="CX167" s="1043"/>
      <c r="CY167" s="1043"/>
      <c r="CZ167" s="1043"/>
      <c r="DA167" s="1043"/>
      <c r="DB167" s="1043"/>
      <c r="DC167" s="1043"/>
      <c r="DD167" s="1043"/>
      <c r="DE167" s="1043"/>
      <c r="DF167" s="1043"/>
      <c r="DG167" s="1043"/>
      <c r="DH167" s="1043"/>
      <c r="DI167" s="1043"/>
      <c r="DJ167" s="1043"/>
      <c r="DK167" s="1043"/>
      <c r="DL167" s="1043"/>
      <c r="DM167" s="1043"/>
      <c r="DN167" s="1043"/>
      <c r="DO167" s="1043"/>
      <c r="DP167" s="1043"/>
      <c r="DQ167" s="1043"/>
      <c r="DR167" s="1043"/>
      <c r="DS167" s="1043"/>
      <c r="DT167" s="1043"/>
      <c r="DU167" s="1043"/>
      <c r="DV167" s="1043"/>
      <c r="DW167" s="1043"/>
      <c r="DX167" s="1043"/>
      <c r="DY167" s="1043"/>
      <c r="DZ167" s="1043"/>
      <c r="EA167" s="1043"/>
      <c r="EB167" s="1043"/>
      <c r="EC167" s="1043"/>
      <c r="ED167" s="1043"/>
      <c r="EE167" s="1043"/>
      <c r="EF167" s="1043"/>
      <c r="EG167" s="1043"/>
      <c r="EH167" s="1043"/>
      <c r="EI167" s="1043"/>
      <c r="EJ167" s="1043"/>
      <c r="EK167" s="1043"/>
      <c r="EL167" s="1043"/>
      <c r="EM167" s="1043"/>
      <c r="EN167" s="1043"/>
      <c r="EO167" s="1043"/>
      <c r="EP167" s="1043"/>
      <c r="EQ167" s="1043"/>
      <c r="ER167" s="1043"/>
      <c r="ES167" s="1043"/>
      <c r="ET167" s="1043"/>
      <c r="EU167" s="1043"/>
      <c r="EV167" s="1043"/>
      <c r="EW167" s="1043"/>
      <c r="EX167" s="1043"/>
      <c r="EY167" s="1043"/>
      <c r="EZ167" s="1043"/>
      <c r="FA167" s="1043"/>
      <c r="FB167" s="1043"/>
      <c r="FC167" s="1043"/>
      <c r="FD167" s="1043"/>
      <c r="FE167" s="1043"/>
      <c r="FF167" s="1043"/>
      <c r="FG167" s="1043"/>
      <c r="FH167" s="1043"/>
      <c r="FI167" s="1043"/>
      <c r="FJ167" s="1043"/>
      <c r="FK167" s="1043"/>
      <c r="FL167" s="1043"/>
      <c r="FM167" s="1043"/>
      <c r="FN167" s="1043"/>
      <c r="FO167" s="1043"/>
      <c r="FP167" s="1043"/>
      <c r="FQ167" s="1043"/>
      <c r="FR167" s="1043"/>
      <c r="FS167" s="1043"/>
      <c r="FT167" s="1043"/>
      <c r="FU167" s="1043"/>
      <c r="FV167" s="1043"/>
      <c r="FW167" s="1043"/>
      <c r="FX167" s="1043"/>
      <c r="FY167" s="1043"/>
      <c r="FZ167" s="1043"/>
      <c r="GA167" s="1043"/>
      <c r="GB167" s="1043"/>
      <c r="GC167" s="1043"/>
      <c r="GD167" s="1043"/>
      <c r="GE167" s="1043"/>
      <c r="GF167" s="1043"/>
      <c r="GG167" s="1043"/>
      <c r="GH167" s="1043"/>
      <c r="GI167" s="1043"/>
      <c r="GJ167" s="1043"/>
      <c r="GK167" s="1043"/>
      <c r="GL167" s="1043"/>
      <c r="GM167" s="1043"/>
      <c r="GN167" s="1043"/>
      <c r="GO167" s="1043"/>
      <c r="GP167" s="1043"/>
      <c r="GQ167" s="1043"/>
      <c r="GR167" s="1043"/>
      <c r="GS167" s="1043"/>
      <c r="GT167" s="1043"/>
      <c r="GU167" s="1043"/>
      <c r="GV167" s="1043"/>
      <c r="GW167" s="1043"/>
      <c r="GX167" s="1043"/>
      <c r="GY167" s="1043"/>
      <c r="GZ167" s="1043"/>
      <c r="HA167" s="1043"/>
      <c r="HB167" s="1043"/>
      <c r="HC167" s="1043"/>
      <c r="HD167" s="1043"/>
      <c r="HE167" s="1043"/>
      <c r="HF167" s="1043"/>
      <c r="HG167" s="1043"/>
      <c r="HH167" s="1043"/>
      <c r="HI167" s="1043"/>
      <c r="HJ167" s="1043"/>
      <c r="HK167" s="1043"/>
      <c r="HL167" s="1043"/>
      <c r="HM167" s="1043"/>
      <c r="HN167" s="1043"/>
      <c r="HO167" s="1043"/>
      <c r="HP167" s="1043"/>
      <c r="HQ167" s="1043"/>
      <c r="HR167" s="1043"/>
      <c r="HS167" s="1043"/>
      <c r="HT167" s="1043"/>
      <c r="HU167" s="1043"/>
      <c r="HV167" s="1043"/>
      <c r="HW167" s="1043"/>
      <c r="HX167" s="1043"/>
      <c r="HY167" s="1043"/>
      <c r="HZ167" s="1043"/>
      <c r="IA167" s="1043"/>
      <c r="IB167" s="1043"/>
      <c r="IC167" s="1043"/>
      <c r="ID167" s="1043"/>
      <c r="IE167" s="1043"/>
      <c r="IF167" s="1043"/>
      <c r="IG167" s="1043"/>
      <c r="IH167" s="1043"/>
      <c r="II167" s="1043"/>
      <c r="IJ167" s="1043"/>
      <c r="IK167" s="1043"/>
      <c r="IL167" s="1043"/>
      <c r="IM167" s="1043"/>
      <c r="IN167" s="1043"/>
      <c r="IO167" s="1043"/>
      <c r="IP167" s="1043"/>
      <c r="IQ167" s="1043"/>
      <c r="IR167" s="1043"/>
      <c r="IS167" s="1043"/>
      <c r="IT167" s="1043"/>
      <c r="IU167" s="1043"/>
      <c r="IV167" s="1043"/>
    </row>
    <row r="168" spans="1:256" s="1027" customFormat="1" ht="23.25" customHeight="1">
      <c r="A168" s="1043"/>
      <c r="B168" s="4" t="s">
        <v>1595</v>
      </c>
      <c r="C168" s="27"/>
      <c r="D168" s="27"/>
      <c r="E168" s="27"/>
      <c r="F168" s="29"/>
      <c r="G168" s="29"/>
      <c r="H168" s="240"/>
      <c r="I168" s="26"/>
      <c r="J168" s="25"/>
      <c r="K168" s="26"/>
      <c r="L168" s="282"/>
      <c r="M168" s="26"/>
      <c r="N168" s="283"/>
      <c r="O168" s="1084"/>
      <c r="P168" s="1042"/>
      <c r="Q168" s="1023"/>
      <c r="R168" s="1043"/>
      <c r="S168" s="1043"/>
      <c r="T168" s="1043"/>
      <c r="U168" s="1043"/>
      <c r="V168" s="1043"/>
      <c r="W168" s="1043"/>
      <c r="X168" s="1043"/>
      <c r="Y168" s="1043"/>
      <c r="Z168" s="1043"/>
      <c r="AA168" s="1043"/>
      <c r="AB168" s="1043"/>
      <c r="AC168" s="1043"/>
      <c r="AD168" s="1043"/>
      <c r="AE168" s="1043"/>
      <c r="AF168" s="1043"/>
      <c r="AG168" s="1043"/>
      <c r="AH168" s="1043"/>
      <c r="AI168" s="1043"/>
      <c r="AJ168" s="1043"/>
      <c r="AK168" s="1043"/>
      <c r="AL168" s="1043"/>
      <c r="AM168" s="1043"/>
      <c r="AN168" s="1043"/>
      <c r="AO168" s="1043"/>
      <c r="AP168" s="1043"/>
      <c r="AQ168" s="1043"/>
      <c r="AR168" s="1043"/>
      <c r="AS168" s="1043"/>
      <c r="AT168" s="1043"/>
      <c r="AU168" s="1043"/>
      <c r="AV168" s="1043"/>
      <c r="AW168" s="1043"/>
      <c r="AX168" s="1043"/>
      <c r="AY168" s="1043"/>
      <c r="AZ168" s="1043"/>
      <c r="BA168" s="1043"/>
      <c r="BB168" s="1043"/>
      <c r="BC168" s="1043"/>
      <c r="BD168" s="1043"/>
      <c r="BE168" s="1043"/>
      <c r="BF168" s="1043"/>
      <c r="BG168" s="1043"/>
      <c r="BH168" s="1043"/>
      <c r="BI168" s="1043"/>
      <c r="BJ168" s="1043"/>
      <c r="BK168" s="1043"/>
      <c r="BL168" s="1043"/>
      <c r="BM168" s="1043"/>
      <c r="BN168" s="1043"/>
      <c r="BO168" s="1043"/>
      <c r="BP168" s="1043"/>
      <c r="BQ168" s="1043"/>
      <c r="BR168" s="1043"/>
      <c r="BS168" s="1043"/>
      <c r="BT168" s="1043"/>
      <c r="BU168" s="1043"/>
      <c r="BV168" s="1043"/>
      <c r="BW168" s="1043"/>
      <c r="BX168" s="1043"/>
      <c r="BY168" s="1043"/>
      <c r="BZ168" s="1043"/>
      <c r="CA168" s="1043"/>
      <c r="CB168" s="1043"/>
      <c r="CC168" s="1043"/>
      <c r="CD168" s="1043"/>
      <c r="CE168" s="1043"/>
      <c r="CF168" s="1043"/>
      <c r="CG168" s="1043"/>
      <c r="CH168" s="1043"/>
      <c r="CI168" s="1043"/>
      <c r="CJ168" s="1043"/>
      <c r="CK168" s="1043"/>
      <c r="CL168" s="1043"/>
      <c r="CM168" s="1043"/>
      <c r="CN168" s="1043"/>
      <c r="CO168" s="1043"/>
      <c r="CP168" s="1043"/>
      <c r="CQ168" s="1043"/>
      <c r="CR168" s="1043"/>
      <c r="CS168" s="1043"/>
      <c r="CT168" s="1043"/>
      <c r="CU168" s="1043"/>
      <c r="CV168" s="1043"/>
      <c r="CW168" s="1043"/>
      <c r="CX168" s="1043"/>
      <c r="CY168" s="1043"/>
      <c r="CZ168" s="1043"/>
      <c r="DA168" s="1043"/>
      <c r="DB168" s="1043"/>
      <c r="DC168" s="1043"/>
      <c r="DD168" s="1043"/>
      <c r="DE168" s="1043"/>
      <c r="DF168" s="1043"/>
      <c r="DG168" s="1043"/>
      <c r="DH168" s="1043"/>
      <c r="DI168" s="1043"/>
      <c r="DJ168" s="1043"/>
      <c r="DK168" s="1043"/>
      <c r="DL168" s="1043"/>
      <c r="DM168" s="1043"/>
      <c r="DN168" s="1043"/>
      <c r="DO168" s="1043"/>
      <c r="DP168" s="1043"/>
      <c r="DQ168" s="1043"/>
      <c r="DR168" s="1043"/>
      <c r="DS168" s="1043"/>
      <c r="DT168" s="1043"/>
      <c r="DU168" s="1043"/>
      <c r="DV168" s="1043"/>
      <c r="DW168" s="1043"/>
      <c r="DX168" s="1043"/>
      <c r="DY168" s="1043"/>
      <c r="DZ168" s="1043"/>
      <c r="EA168" s="1043"/>
      <c r="EB168" s="1043"/>
      <c r="EC168" s="1043"/>
      <c r="ED168" s="1043"/>
      <c r="EE168" s="1043"/>
      <c r="EF168" s="1043"/>
      <c r="EG168" s="1043"/>
      <c r="EH168" s="1043"/>
      <c r="EI168" s="1043"/>
      <c r="EJ168" s="1043"/>
      <c r="EK168" s="1043"/>
      <c r="EL168" s="1043"/>
      <c r="EM168" s="1043"/>
      <c r="EN168" s="1043"/>
      <c r="EO168" s="1043"/>
      <c r="EP168" s="1043"/>
      <c r="EQ168" s="1043"/>
      <c r="ER168" s="1043"/>
      <c r="ES168" s="1043"/>
      <c r="ET168" s="1043"/>
      <c r="EU168" s="1043"/>
      <c r="EV168" s="1043"/>
      <c r="EW168" s="1043"/>
      <c r="EX168" s="1043"/>
      <c r="EY168" s="1043"/>
      <c r="EZ168" s="1043"/>
      <c r="FA168" s="1043"/>
      <c r="FB168" s="1043"/>
      <c r="FC168" s="1043"/>
      <c r="FD168" s="1043"/>
      <c r="FE168" s="1043"/>
      <c r="FF168" s="1043"/>
      <c r="FG168" s="1043"/>
      <c r="FH168" s="1043"/>
      <c r="FI168" s="1043"/>
      <c r="FJ168" s="1043"/>
      <c r="FK168" s="1043"/>
      <c r="FL168" s="1043"/>
      <c r="FM168" s="1043"/>
      <c r="FN168" s="1043"/>
      <c r="FO168" s="1043"/>
      <c r="FP168" s="1043"/>
      <c r="FQ168" s="1043"/>
      <c r="FR168" s="1043"/>
      <c r="FS168" s="1043"/>
      <c r="FT168" s="1043"/>
      <c r="FU168" s="1043"/>
      <c r="FV168" s="1043"/>
      <c r="FW168" s="1043"/>
      <c r="FX168" s="1043"/>
      <c r="FY168" s="1043"/>
      <c r="FZ168" s="1043"/>
      <c r="GA168" s="1043"/>
      <c r="GB168" s="1043"/>
      <c r="GC168" s="1043"/>
      <c r="GD168" s="1043"/>
      <c r="GE168" s="1043"/>
      <c r="GF168" s="1043"/>
      <c r="GG168" s="1043"/>
      <c r="GH168" s="1043"/>
      <c r="GI168" s="1043"/>
      <c r="GJ168" s="1043"/>
      <c r="GK168" s="1043"/>
      <c r="GL168" s="1043"/>
      <c r="GM168" s="1043"/>
      <c r="GN168" s="1043"/>
      <c r="GO168" s="1043"/>
      <c r="GP168" s="1043"/>
      <c r="GQ168" s="1043"/>
      <c r="GR168" s="1043"/>
      <c r="GS168" s="1043"/>
      <c r="GT168" s="1043"/>
      <c r="GU168" s="1043"/>
      <c r="GV168" s="1043"/>
      <c r="GW168" s="1043"/>
      <c r="GX168" s="1043"/>
      <c r="GY168" s="1043"/>
      <c r="GZ168" s="1043"/>
      <c r="HA168" s="1043"/>
      <c r="HB168" s="1043"/>
      <c r="HC168" s="1043"/>
      <c r="HD168" s="1043"/>
      <c r="HE168" s="1043"/>
      <c r="HF168" s="1043"/>
      <c r="HG168" s="1043"/>
      <c r="HH168" s="1043"/>
      <c r="HI168" s="1043"/>
      <c r="HJ168" s="1043"/>
      <c r="HK168" s="1043"/>
      <c r="HL168" s="1043"/>
      <c r="HM168" s="1043"/>
      <c r="HN168" s="1043"/>
      <c r="HO168" s="1043"/>
      <c r="HP168" s="1043"/>
      <c r="HQ168" s="1043"/>
      <c r="HR168" s="1043"/>
      <c r="HS168" s="1043"/>
      <c r="HT168" s="1043"/>
      <c r="HU168" s="1043"/>
      <c r="HV168" s="1043"/>
      <c r="HW168" s="1043"/>
      <c r="HX168" s="1043"/>
      <c r="HY168" s="1043"/>
      <c r="HZ168" s="1043"/>
      <c r="IA168" s="1043"/>
      <c r="IB168" s="1043"/>
      <c r="IC168" s="1043"/>
      <c r="ID168" s="1043"/>
      <c r="IE168" s="1043"/>
      <c r="IF168" s="1043"/>
      <c r="IG168" s="1043"/>
      <c r="IH168" s="1043"/>
      <c r="II168" s="1043"/>
      <c r="IJ168" s="1043"/>
      <c r="IK168" s="1043"/>
      <c r="IL168" s="1043"/>
      <c r="IM168" s="1043"/>
      <c r="IN168" s="1043"/>
      <c r="IO168" s="1043"/>
      <c r="IP168" s="1043"/>
      <c r="IQ168" s="1043"/>
      <c r="IR168" s="1043"/>
      <c r="IS168" s="1043"/>
      <c r="IT168" s="1043"/>
      <c r="IU168" s="1043"/>
      <c r="IV168" s="1043"/>
    </row>
    <row r="169" spans="1:256" s="1027" customFormat="1" ht="23.25" customHeight="1">
      <c r="A169" s="1043"/>
      <c r="B169" s="4" t="s">
        <v>1594</v>
      </c>
      <c r="C169" s="27"/>
      <c r="D169" s="27"/>
      <c r="E169" s="27"/>
      <c r="F169" s="29"/>
      <c r="G169" s="29"/>
      <c r="H169" s="240"/>
      <c r="I169" s="26"/>
      <c r="J169" s="25"/>
      <c r="K169" s="26"/>
      <c r="L169" s="282"/>
      <c r="M169" s="26"/>
      <c r="N169" s="283"/>
      <c r="O169" s="1084"/>
      <c r="P169" s="1042"/>
      <c r="Q169" s="1023"/>
      <c r="R169" s="1043"/>
      <c r="S169" s="1043"/>
      <c r="T169" s="1043"/>
      <c r="U169" s="1043"/>
      <c r="V169" s="1043"/>
      <c r="W169" s="1043"/>
      <c r="X169" s="1043"/>
      <c r="Y169" s="1043"/>
      <c r="Z169" s="1043"/>
      <c r="AA169" s="1043"/>
      <c r="AB169" s="1043"/>
      <c r="AC169" s="1043"/>
      <c r="AD169" s="1043"/>
      <c r="AE169" s="1043"/>
      <c r="AF169" s="1043"/>
      <c r="AG169" s="1043"/>
      <c r="AH169" s="1043"/>
      <c r="AI169" s="1043"/>
      <c r="AJ169" s="1043"/>
      <c r="AK169" s="1043"/>
      <c r="AL169" s="1043"/>
      <c r="AM169" s="1043"/>
      <c r="AN169" s="1043"/>
      <c r="AO169" s="1043"/>
      <c r="AP169" s="1043"/>
      <c r="AQ169" s="1043"/>
      <c r="AR169" s="1043"/>
      <c r="AS169" s="1043"/>
      <c r="AT169" s="1043"/>
      <c r="AU169" s="1043"/>
      <c r="AV169" s="1043"/>
      <c r="AW169" s="1043"/>
      <c r="AX169" s="1043"/>
      <c r="AY169" s="1043"/>
      <c r="AZ169" s="1043"/>
      <c r="BA169" s="1043"/>
      <c r="BB169" s="1043"/>
      <c r="BC169" s="1043"/>
      <c r="BD169" s="1043"/>
      <c r="BE169" s="1043"/>
      <c r="BF169" s="1043"/>
      <c r="BG169" s="1043"/>
      <c r="BH169" s="1043"/>
      <c r="BI169" s="1043"/>
      <c r="BJ169" s="1043"/>
      <c r="BK169" s="1043"/>
      <c r="BL169" s="1043"/>
      <c r="BM169" s="1043"/>
      <c r="BN169" s="1043"/>
      <c r="BO169" s="1043"/>
      <c r="BP169" s="1043"/>
      <c r="BQ169" s="1043"/>
      <c r="BR169" s="1043"/>
      <c r="BS169" s="1043"/>
      <c r="BT169" s="1043"/>
      <c r="BU169" s="1043"/>
      <c r="BV169" s="1043"/>
      <c r="BW169" s="1043"/>
      <c r="BX169" s="1043"/>
      <c r="BY169" s="1043"/>
      <c r="BZ169" s="1043"/>
      <c r="CA169" s="1043"/>
      <c r="CB169" s="1043"/>
      <c r="CC169" s="1043"/>
      <c r="CD169" s="1043"/>
      <c r="CE169" s="1043"/>
      <c r="CF169" s="1043"/>
      <c r="CG169" s="1043"/>
      <c r="CH169" s="1043"/>
      <c r="CI169" s="1043"/>
      <c r="CJ169" s="1043"/>
      <c r="CK169" s="1043"/>
      <c r="CL169" s="1043"/>
      <c r="CM169" s="1043"/>
      <c r="CN169" s="1043"/>
      <c r="CO169" s="1043"/>
      <c r="CP169" s="1043"/>
      <c r="CQ169" s="1043"/>
      <c r="CR169" s="1043"/>
      <c r="CS169" s="1043"/>
      <c r="CT169" s="1043"/>
      <c r="CU169" s="1043"/>
      <c r="CV169" s="1043"/>
      <c r="CW169" s="1043"/>
      <c r="CX169" s="1043"/>
      <c r="CY169" s="1043"/>
      <c r="CZ169" s="1043"/>
      <c r="DA169" s="1043"/>
      <c r="DB169" s="1043"/>
      <c r="DC169" s="1043"/>
      <c r="DD169" s="1043"/>
      <c r="DE169" s="1043"/>
      <c r="DF169" s="1043"/>
      <c r="DG169" s="1043"/>
      <c r="DH169" s="1043"/>
      <c r="DI169" s="1043"/>
      <c r="DJ169" s="1043"/>
      <c r="DK169" s="1043"/>
      <c r="DL169" s="1043"/>
      <c r="DM169" s="1043"/>
      <c r="DN169" s="1043"/>
      <c r="DO169" s="1043"/>
      <c r="DP169" s="1043"/>
      <c r="DQ169" s="1043"/>
      <c r="DR169" s="1043"/>
      <c r="DS169" s="1043"/>
      <c r="DT169" s="1043"/>
      <c r="DU169" s="1043"/>
      <c r="DV169" s="1043"/>
      <c r="DW169" s="1043"/>
      <c r="DX169" s="1043"/>
      <c r="DY169" s="1043"/>
      <c r="DZ169" s="1043"/>
      <c r="EA169" s="1043"/>
      <c r="EB169" s="1043"/>
      <c r="EC169" s="1043"/>
      <c r="ED169" s="1043"/>
      <c r="EE169" s="1043"/>
      <c r="EF169" s="1043"/>
      <c r="EG169" s="1043"/>
      <c r="EH169" s="1043"/>
      <c r="EI169" s="1043"/>
      <c r="EJ169" s="1043"/>
      <c r="EK169" s="1043"/>
      <c r="EL169" s="1043"/>
      <c r="EM169" s="1043"/>
      <c r="EN169" s="1043"/>
      <c r="EO169" s="1043"/>
      <c r="EP169" s="1043"/>
      <c r="EQ169" s="1043"/>
      <c r="ER169" s="1043"/>
      <c r="ES169" s="1043"/>
      <c r="ET169" s="1043"/>
      <c r="EU169" s="1043"/>
      <c r="EV169" s="1043"/>
      <c r="EW169" s="1043"/>
      <c r="EX169" s="1043"/>
      <c r="EY169" s="1043"/>
      <c r="EZ169" s="1043"/>
      <c r="FA169" s="1043"/>
      <c r="FB169" s="1043"/>
      <c r="FC169" s="1043"/>
      <c r="FD169" s="1043"/>
      <c r="FE169" s="1043"/>
      <c r="FF169" s="1043"/>
      <c r="FG169" s="1043"/>
      <c r="FH169" s="1043"/>
      <c r="FI169" s="1043"/>
      <c r="FJ169" s="1043"/>
      <c r="FK169" s="1043"/>
      <c r="FL169" s="1043"/>
      <c r="FM169" s="1043"/>
      <c r="FN169" s="1043"/>
      <c r="FO169" s="1043"/>
      <c r="FP169" s="1043"/>
      <c r="FQ169" s="1043"/>
      <c r="FR169" s="1043"/>
      <c r="FS169" s="1043"/>
      <c r="FT169" s="1043"/>
      <c r="FU169" s="1043"/>
      <c r="FV169" s="1043"/>
      <c r="FW169" s="1043"/>
      <c r="FX169" s="1043"/>
      <c r="FY169" s="1043"/>
      <c r="FZ169" s="1043"/>
      <c r="GA169" s="1043"/>
      <c r="GB169" s="1043"/>
      <c r="GC169" s="1043"/>
      <c r="GD169" s="1043"/>
      <c r="GE169" s="1043"/>
      <c r="GF169" s="1043"/>
      <c r="GG169" s="1043"/>
      <c r="GH169" s="1043"/>
      <c r="GI169" s="1043"/>
      <c r="GJ169" s="1043"/>
      <c r="GK169" s="1043"/>
      <c r="GL169" s="1043"/>
      <c r="GM169" s="1043"/>
      <c r="GN169" s="1043"/>
      <c r="GO169" s="1043"/>
      <c r="GP169" s="1043"/>
      <c r="GQ169" s="1043"/>
      <c r="GR169" s="1043"/>
      <c r="GS169" s="1043"/>
      <c r="GT169" s="1043"/>
      <c r="GU169" s="1043"/>
      <c r="GV169" s="1043"/>
      <c r="GW169" s="1043"/>
      <c r="GX169" s="1043"/>
      <c r="GY169" s="1043"/>
      <c r="GZ169" s="1043"/>
      <c r="HA169" s="1043"/>
      <c r="HB169" s="1043"/>
      <c r="HC169" s="1043"/>
      <c r="HD169" s="1043"/>
      <c r="HE169" s="1043"/>
      <c r="HF169" s="1043"/>
      <c r="HG169" s="1043"/>
      <c r="HH169" s="1043"/>
      <c r="HI169" s="1043"/>
      <c r="HJ169" s="1043"/>
      <c r="HK169" s="1043"/>
      <c r="HL169" s="1043"/>
      <c r="HM169" s="1043"/>
      <c r="HN169" s="1043"/>
      <c r="HO169" s="1043"/>
      <c r="HP169" s="1043"/>
      <c r="HQ169" s="1043"/>
      <c r="HR169" s="1043"/>
      <c r="HS169" s="1043"/>
      <c r="HT169" s="1043"/>
      <c r="HU169" s="1043"/>
      <c r="HV169" s="1043"/>
      <c r="HW169" s="1043"/>
      <c r="HX169" s="1043"/>
      <c r="HY169" s="1043"/>
      <c r="HZ169" s="1043"/>
      <c r="IA169" s="1043"/>
      <c r="IB169" s="1043"/>
      <c r="IC169" s="1043"/>
      <c r="ID169" s="1043"/>
      <c r="IE169" s="1043"/>
      <c r="IF169" s="1043"/>
      <c r="IG169" s="1043"/>
      <c r="IH169" s="1043"/>
      <c r="II169" s="1043"/>
      <c r="IJ169" s="1043"/>
      <c r="IK169" s="1043"/>
      <c r="IL169" s="1043"/>
      <c r="IM169" s="1043"/>
      <c r="IN169" s="1043"/>
      <c r="IO169" s="1043"/>
      <c r="IP169" s="1043"/>
      <c r="IQ169" s="1043"/>
      <c r="IR169" s="1043"/>
      <c r="IS169" s="1043"/>
      <c r="IT169" s="1043"/>
      <c r="IU169" s="1043"/>
      <c r="IV169" s="1043"/>
    </row>
    <row r="170" spans="1:256" s="1027" customFormat="1" ht="23.25" customHeight="1">
      <c r="A170" s="1043"/>
      <c r="B170" s="4" t="s">
        <v>1596</v>
      </c>
      <c r="C170" s="27"/>
      <c r="D170" s="27"/>
      <c r="E170" s="27"/>
      <c r="F170" s="29"/>
      <c r="G170" s="29"/>
      <c r="H170" s="240"/>
      <c r="I170" s="26"/>
      <c r="J170" s="25"/>
      <c r="K170" s="26"/>
      <c r="L170" s="282"/>
      <c r="M170" s="26"/>
      <c r="N170" s="283"/>
      <c r="O170" s="1084"/>
      <c r="P170" s="1042"/>
      <c r="Q170" s="1023"/>
      <c r="R170" s="1043"/>
      <c r="S170" s="1043"/>
      <c r="T170" s="1043"/>
      <c r="U170" s="1043"/>
      <c r="V170" s="1043"/>
      <c r="W170" s="1043"/>
      <c r="X170" s="1043"/>
      <c r="Y170" s="1043"/>
      <c r="Z170" s="1043"/>
      <c r="AA170" s="1043"/>
      <c r="AB170" s="1043"/>
      <c r="AC170" s="1043"/>
      <c r="AD170" s="1043"/>
      <c r="AE170" s="1043"/>
      <c r="AF170" s="1043"/>
      <c r="AG170" s="1043"/>
      <c r="AH170" s="1043"/>
      <c r="AI170" s="1043"/>
      <c r="AJ170" s="1043"/>
      <c r="AK170" s="1043"/>
      <c r="AL170" s="1043"/>
      <c r="AM170" s="1043"/>
      <c r="AN170" s="1043"/>
      <c r="AO170" s="1043"/>
      <c r="AP170" s="1043"/>
      <c r="AQ170" s="1043"/>
      <c r="AR170" s="1043"/>
      <c r="AS170" s="1043"/>
      <c r="AT170" s="1043"/>
      <c r="AU170" s="1043"/>
      <c r="AV170" s="1043"/>
      <c r="AW170" s="1043"/>
      <c r="AX170" s="1043"/>
      <c r="AY170" s="1043"/>
      <c r="AZ170" s="1043"/>
      <c r="BA170" s="1043"/>
      <c r="BB170" s="1043"/>
      <c r="BC170" s="1043"/>
      <c r="BD170" s="1043"/>
      <c r="BE170" s="1043"/>
      <c r="BF170" s="1043"/>
      <c r="BG170" s="1043"/>
      <c r="BH170" s="1043"/>
      <c r="BI170" s="1043"/>
      <c r="BJ170" s="1043"/>
      <c r="BK170" s="1043"/>
      <c r="BL170" s="1043"/>
      <c r="BM170" s="1043"/>
      <c r="BN170" s="1043"/>
      <c r="BO170" s="1043"/>
      <c r="BP170" s="1043"/>
      <c r="BQ170" s="1043"/>
      <c r="BR170" s="1043"/>
      <c r="BS170" s="1043"/>
      <c r="BT170" s="1043"/>
      <c r="BU170" s="1043"/>
      <c r="BV170" s="1043"/>
      <c r="BW170" s="1043"/>
      <c r="BX170" s="1043"/>
      <c r="BY170" s="1043"/>
      <c r="BZ170" s="1043"/>
      <c r="CA170" s="1043"/>
      <c r="CB170" s="1043"/>
      <c r="CC170" s="1043"/>
      <c r="CD170" s="1043"/>
      <c r="CE170" s="1043"/>
      <c r="CF170" s="1043"/>
      <c r="CG170" s="1043"/>
      <c r="CH170" s="1043"/>
      <c r="CI170" s="1043"/>
      <c r="CJ170" s="1043"/>
      <c r="CK170" s="1043"/>
      <c r="CL170" s="1043"/>
      <c r="CM170" s="1043"/>
      <c r="CN170" s="1043"/>
      <c r="CO170" s="1043"/>
      <c r="CP170" s="1043"/>
      <c r="CQ170" s="1043"/>
      <c r="CR170" s="1043"/>
      <c r="CS170" s="1043"/>
      <c r="CT170" s="1043"/>
      <c r="CU170" s="1043"/>
      <c r="CV170" s="1043"/>
      <c r="CW170" s="1043"/>
      <c r="CX170" s="1043"/>
      <c r="CY170" s="1043"/>
      <c r="CZ170" s="1043"/>
      <c r="DA170" s="1043"/>
      <c r="DB170" s="1043"/>
      <c r="DC170" s="1043"/>
      <c r="DD170" s="1043"/>
      <c r="DE170" s="1043"/>
      <c r="DF170" s="1043"/>
      <c r="DG170" s="1043"/>
      <c r="DH170" s="1043"/>
      <c r="DI170" s="1043"/>
      <c r="DJ170" s="1043"/>
      <c r="DK170" s="1043"/>
      <c r="DL170" s="1043"/>
      <c r="DM170" s="1043"/>
      <c r="DN170" s="1043"/>
      <c r="DO170" s="1043"/>
      <c r="DP170" s="1043"/>
      <c r="DQ170" s="1043"/>
      <c r="DR170" s="1043"/>
      <c r="DS170" s="1043"/>
      <c r="DT170" s="1043"/>
      <c r="DU170" s="1043"/>
      <c r="DV170" s="1043"/>
      <c r="DW170" s="1043"/>
      <c r="DX170" s="1043"/>
      <c r="DY170" s="1043"/>
      <c r="DZ170" s="1043"/>
      <c r="EA170" s="1043"/>
      <c r="EB170" s="1043"/>
      <c r="EC170" s="1043"/>
      <c r="ED170" s="1043"/>
      <c r="EE170" s="1043"/>
      <c r="EF170" s="1043"/>
      <c r="EG170" s="1043"/>
      <c r="EH170" s="1043"/>
      <c r="EI170" s="1043"/>
      <c r="EJ170" s="1043"/>
      <c r="EK170" s="1043"/>
      <c r="EL170" s="1043"/>
      <c r="EM170" s="1043"/>
      <c r="EN170" s="1043"/>
      <c r="EO170" s="1043"/>
      <c r="EP170" s="1043"/>
      <c r="EQ170" s="1043"/>
      <c r="ER170" s="1043"/>
      <c r="ES170" s="1043"/>
      <c r="ET170" s="1043"/>
      <c r="EU170" s="1043"/>
      <c r="EV170" s="1043"/>
      <c r="EW170" s="1043"/>
      <c r="EX170" s="1043"/>
      <c r="EY170" s="1043"/>
      <c r="EZ170" s="1043"/>
      <c r="FA170" s="1043"/>
      <c r="FB170" s="1043"/>
      <c r="FC170" s="1043"/>
      <c r="FD170" s="1043"/>
      <c r="FE170" s="1043"/>
      <c r="FF170" s="1043"/>
      <c r="FG170" s="1043"/>
      <c r="FH170" s="1043"/>
      <c r="FI170" s="1043"/>
      <c r="FJ170" s="1043"/>
      <c r="FK170" s="1043"/>
      <c r="FL170" s="1043"/>
      <c r="FM170" s="1043"/>
      <c r="FN170" s="1043"/>
      <c r="FO170" s="1043"/>
      <c r="FP170" s="1043"/>
      <c r="FQ170" s="1043"/>
      <c r="FR170" s="1043"/>
      <c r="FS170" s="1043"/>
      <c r="FT170" s="1043"/>
      <c r="FU170" s="1043"/>
      <c r="FV170" s="1043"/>
      <c r="FW170" s="1043"/>
      <c r="FX170" s="1043"/>
      <c r="FY170" s="1043"/>
      <c r="FZ170" s="1043"/>
      <c r="GA170" s="1043"/>
      <c r="GB170" s="1043"/>
      <c r="GC170" s="1043"/>
      <c r="GD170" s="1043"/>
      <c r="GE170" s="1043"/>
      <c r="GF170" s="1043"/>
      <c r="GG170" s="1043"/>
      <c r="GH170" s="1043"/>
      <c r="GI170" s="1043"/>
      <c r="GJ170" s="1043"/>
      <c r="GK170" s="1043"/>
      <c r="GL170" s="1043"/>
      <c r="GM170" s="1043"/>
      <c r="GN170" s="1043"/>
      <c r="GO170" s="1043"/>
      <c r="GP170" s="1043"/>
      <c r="GQ170" s="1043"/>
      <c r="GR170" s="1043"/>
      <c r="GS170" s="1043"/>
      <c r="GT170" s="1043"/>
      <c r="GU170" s="1043"/>
      <c r="GV170" s="1043"/>
      <c r="GW170" s="1043"/>
      <c r="GX170" s="1043"/>
      <c r="GY170" s="1043"/>
      <c r="GZ170" s="1043"/>
      <c r="HA170" s="1043"/>
      <c r="HB170" s="1043"/>
      <c r="HC170" s="1043"/>
      <c r="HD170" s="1043"/>
      <c r="HE170" s="1043"/>
      <c r="HF170" s="1043"/>
      <c r="HG170" s="1043"/>
      <c r="HH170" s="1043"/>
      <c r="HI170" s="1043"/>
      <c r="HJ170" s="1043"/>
      <c r="HK170" s="1043"/>
      <c r="HL170" s="1043"/>
      <c r="HM170" s="1043"/>
      <c r="HN170" s="1043"/>
      <c r="HO170" s="1043"/>
      <c r="HP170" s="1043"/>
      <c r="HQ170" s="1043"/>
      <c r="HR170" s="1043"/>
      <c r="HS170" s="1043"/>
      <c r="HT170" s="1043"/>
      <c r="HU170" s="1043"/>
      <c r="HV170" s="1043"/>
      <c r="HW170" s="1043"/>
      <c r="HX170" s="1043"/>
      <c r="HY170" s="1043"/>
      <c r="HZ170" s="1043"/>
      <c r="IA170" s="1043"/>
      <c r="IB170" s="1043"/>
      <c r="IC170" s="1043"/>
      <c r="ID170" s="1043"/>
      <c r="IE170" s="1043"/>
      <c r="IF170" s="1043"/>
      <c r="IG170" s="1043"/>
      <c r="IH170" s="1043"/>
      <c r="II170" s="1043"/>
      <c r="IJ170" s="1043"/>
      <c r="IK170" s="1043"/>
      <c r="IL170" s="1043"/>
      <c r="IM170" s="1043"/>
      <c r="IN170" s="1043"/>
      <c r="IO170" s="1043"/>
      <c r="IP170" s="1043"/>
      <c r="IQ170" s="1043"/>
      <c r="IR170" s="1043"/>
      <c r="IS170" s="1043"/>
      <c r="IT170" s="1043"/>
      <c r="IU170" s="1043"/>
      <c r="IV170" s="1043"/>
    </row>
    <row r="171" spans="1:256" s="1027" customFormat="1" ht="23.25" customHeight="1">
      <c r="A171" s="1043"/>
      <c r="B171" s="4" t="s">
        <v>1250</v>
      </c>
      <c r="C171" s="27"/>
      <c r="D171" s="27"/>
      <c r="E171" s="27"/>
      <c r="F171" s="29"/>
      <c r="G171" s="29"/>
      <c r="H171" s="240"/>
      <c r="I171" s="26"/>
      <c r="J171" s="25"/>
      <c r="K171" s="26"/>
      <c r="L171" s="282"/>
      <c r="M171" s="26"/>
      <c r="N171" s="283"/>
      <c r="O171" s="1084"/>
      <c r="P171" s="1042"/>
      <c r="Q171" s="1023"/>
      <c r="R171" s="1043"/>
      <c r="S171" s="1043"/>
      <c r="T171" s="1043"/>
      <c r="U171" s="1043"/>
      <c r="V171" s="1043"/>
      <c r="W171" s="1043"/>
      <c r="X171" s="1043"/>
      <c r="Y171" s="1043"/>
      <c r="Z171" s="1043"/>
      <c r="AA171" s="1043"/>
      <c r="AB171" s="1043"/>
      <c r="AC171" s="1043"/>
      <c r="AD171" s="1043"/>
      <c r="AE171" s="1043"/>
      <c r="AF171" s="1043"/>
      <c r="AG171" s="1043"/>
      <c r="AH171" s="1043"/>
      <c r="AI171" s="1043"/>
      <c r="AJ171" s="1043"/>
      <c r="AK171" s="1043"/>
      <c r="AL171" s="1043"/>
      <c r="AM171" s="1043"/>
      <c r="AN171" s="1043"/>
      <c r="AO171" s="1043"/>
      <c r="AP171" s="1043"/>
      <c r="AQ171" s="1043"/>
      <c r="AR171" s="1043"/>
      <c r="AS171" s="1043"/>
      <c r="AT171" s="1043"/>
      <c r="AU171" s="1043"/>
      <c r="AV171" s="1043"/>
      <c r="AW171" s="1043"/>
      <c r="AX171" s="1043"/>
      <c r="AY171" s="1043"/>
      <c r="AZ171" s="1043"/>
      <c r="BA171" s="1043"/>
      <c r="BB171" s="1043"/>
      <c r="BC171" s="1043"/>
      <c r="BD171" s="1043"/>
      <c r="BE171" s="1043"/>
      <c r="BF171" s="1043"/>
      <c r="BG171" s="1043"/>
      <c r="BH171" s="1043"/>
      <c r="BI171" s="1043"/>
      <c r="BJ171" s="1043"/>
      <c r="BK171" s="1043"/>
      <c r="BL171" s="1043"/>
      <c r="BM171" s="1043"/>
      <c r="BN171" s="1043"/>
      <c r="BO171" s="1043"/>
      <c r="BP171" s="1043"/>
      <c r="BQ171" s="1043"/>
      <c r="BR171" s="1043"/>
      <c r="BS171" s="1043"/>
      <c r="BT171" s="1043"/>
      <c r="BU171" s="1043"/>
      <c r="BV171" s="1043"/>
      <c r="BW171" s="1043"/>
      <c r="BX171" s="1043"/>
      <c r="BY171" s="1043"/>
      <c r="BZ171" s="1043"/>
      <c r="CA171" s="1043"/>
      <c r="CB171" s="1043"/>
      <c r="CC171" s="1043"/>
      <c r="CD171" s="1043"/>
      <c r="CE171" s="1043"/>
      <c r="CF171" s="1043"/>
      <c r="CG171" s="1043"/>
      <c r="CH171" s="1043"/>
      <c r="CI171" s="1043"/>
      <c r="CJ171" s="1043"/>
      <c r="CK171" s="1043"/>
      <c r="CL171" s="1043"/>
      <c r="CM171" s="1043"/>
      <c r="CN171" s="1043"/>
      <c r="CO171" s="1043"/>
      <c r="CP171" s="1043"/>
      <c r="CQ171" s="1043"/>
      <c r="CR171" s="1043"/>
      <c r="CS171" s="1043"/>
      <c r="CT171" s="1043"/>
      <c r="CU171" s="1043"/>
      <c r="CV171" s="1043"/>
      <c r="CW171" s="1043"/>
      <c r="CX171" s="1043"/>
      <c r="CY171" s="1043"/>
      <c r="CZ171" s="1043"/>
      <c r="DA171" s="1043"/>
      <c r="DB171" s="1043"/>
      <c r="DC171" s="1043"/>
      <c r="DD171" s="1043"/>
      <c r="DE171" s="1043"/>
      <c r="DF171" s="1043"/>
      <c r="DG171" s="1043"/>
      <c r="DH171" s="1043"/>
      <c r="DI171" s="1043"/>
      <c r="DJ171" s="1043"/>
      <c r="DK171" s="1043"/>
      <c r="DL171" s="1043"/>
      <c r="DM171" s="1043"/>
      <c r="DN171" s="1043"/>
      <c r="DO171" s="1043"/>
      <c r="DP171" s="1043"/>
      <c r="DQ171" s="1043"/>
      <c r="DR171" s="1043"/>
      <c r="DS171" s="1043"/>
      <c r="DT171" s="1043"/>
      <c r="DU171" s="1043"/>
      <c r="DV171" s="1043"/>
      <c r="DW171" s="1043"/>
      <c r="DX171" s="1043"/>
      <c r="DY171" s="1043"/>
      <c r="DZ171" s="1043"/>
      <c r="EA171" s="1043"/>
      <c r="EB171" s="1043"/>
      <c r="EC171" s="1043"/>
      <c r="ED171" s="1043"/>
      <c r="EE171" s="1043"/>
      <c r="EF171" s="1043"/>
      <c r="EG171" s="1043"/>
      <c r="EH171" s="1043"/>
      <c r="EI171" s="1043"/>
      <c r="EJ171" s="1043"/>
      <c r="EK171" s="1043"/>
      <c r="EL171" s="1043"/>
      <c r="EM171" s="1043"/>
      <c r="EN171" s="1043"/>
      <c r="EO171" s="1043"/>
      <c r="EP171" s="1043"/>
      <c r="EQ171" s="1043"/>
      <c r="ER171" s="1043"/>
      <c r="ES171" s="1043"/>
      <c r="ET171" s="1043"/>
      <c r="EU171" s="1043"/>
      <c r="EV171" s="1043"/>
      <c r="EW171" s="1043"/>
      <c r="EX171" s="1043"/>
      <c r="EY171" s="1043"/>
      <c r="EZ171" s="1043"/>
      <c r="FA171" s="1043"/>
      <c r="FB171" s="1043"/>
      <c r="FC171" s="1043"/>
      <c r="FD171" s="1043"/>
      <c r="FE171" s="1043"/>
      <c r="FF171" s="1043"/>
      <c r="FG171" s="1043"/>
      <c r="FH171" s="1043"/>
      <c r="FI171" s="1043"/>
      <c r="FJ171" s="1043"/>
      <c r="FK171" s="1043"/>
      <c r="FL171" s="1043"/>
      <c r="FM171" s="1043"/>
      <c r="FN171" s="1043"/>
      <c r="FO171" s="1043"/>
      <c r="FP171" s="1043"/>
      <c r="FQ171" s="1043"/>
      <c r="FR171" s="1043"/>
      <c r="FS171" s="1043"/>
      <c r="FT171" s="1043"/>
      <c r="FU171" s="1043"/>
      <c r="FV171" s="1043"/>
      <c r="FW171" s="1043"/>
      <c r="FX171" s="1043"/>
      <c r="FY171" s="1043"/>
      <c r="FZ171" s="1043"/>
      <c r="GA171" s="1043"/>
      <c r="GB171" s="1043"/>
      <c r="GC171" s="1043"/>
      <c r="GD171" s="1043"/>
      <c r="GE171" s="1043"/>
      <c r="GF171" s="1043"/>
      <c r="GG171" s="1043"/>
      <c r="GH171" s="1043"/>
      <c r="GI171" s="1043"/>
      <c r="GJ171" s="1043"/>
      <c r="GK171" s="1043"/>
      <c r="GL171" s="1043"/>
      <c r="GM171" s="1043"/>
      <c r="GN171" s="1043"/>
      <c r="GO171" s="1043"/>
      <c r="GP171" s="1043"/>
      <c r="GQ171" s="1043"/>
      <c r="GR171" s="1043"/>
      <c r="GS171" s="1043"/>
      <c r="GT171" s="1043"/>
      <c r="GU171" s="1043"/>
      <c r="GV171" s="1043"/>
      <c r="GW171" s="1043"/>
      <c r="GX171" s="1043"/>
      <c r="GY171" s="1043"/>
      <c r="GZ171" s="1043"/>
      <c r="HA171" s="1043"/>
      <c r="HB171" s="1043"/>
      <c r="HC171" s="1043"/>
      <c r="HD171" s="1043"/>
      <c r="HE171" s="1043"/>
      <c r="HF171" s="1043"/>
      <c r="HG171" s="1043"/>
      <c r="HH171" s="1043"/>
      <c r="HI171" s="1043"/>
      <c r="HJ171" s="1043"/>
      <c r="HK171" s="1043"/>
      <c r="HL171" s="1043"/>
      <c r="HM171" s="1043"/>
      <c r="HN171" s="1043"/>
      <c r="HO171" s="1043"/>
      <c r="HP171" s="1043"/>
      <c r="HQ171" s="1043"/>
      <c r="HR171" s="1043"/>
      <c r="HS171" s="1043"/>
      <c r="HT171" s="1043"/>
      <c r="HU171" s="1043"/>
      <c r="HV171" s="1043"/>
      <c r="HW171" s="1043"/>
      <c r="HX171" s="1043"/>
      <c r="HY171" s="1043"/>
      <c r="HZ171" s="1043"/>
      <c r="IA171" s="1043"/>
      <c r="IB171" s="1043"/>
      <c r="IC171" s="1043"/>
      <c r="ID171" s="1043"/>
      <c r="IE171" s="1043"/>
      <c r="IF171" s="1043"/>
      <c r="IG171" s="1043"/>
      <c r="IH171" s="1043"/>
      <c r="II171" s="1043"/>
      <c r="IJ171" s="1043"/>
      <c r="IK171" s="1043"/>
      <c r="IL171" s="1043"/>
      <c r="IM171" s="1043"/>
      <c r="IN171" s="1043"/>
      <c r="IO171" s="1043"/>
      <c r="IP171" s="1043"/>
      <c r="IQ171" s="1043"/>
      <c r="IR171" s="1043"/>
      <c r="IS171" s="1043"/>
      <c r="IT171" s="1043"/>
      <c r="IU171" s="1043"/>
      <c r="IV171" s="1043"/>
    </row>
    <row r="172" spans="1:256" s="1027" customFormat="1" ht="23.25" customHeight="1">
      <c r="A172" s="1043"/>
      <c r="B172" s="4"/>
      <c r="C172" s="27"/>
      <c r="D172" s="27"/>
      <c r="E172" s="4" t="s">
        <v>1251</v>
      </c>
      <c r="F172" s="29"/>
      <c r="G172" s="29"/>
      <c r="H172" s="240"/>
      <c r="I172" s="26"/>
      <c r="J172" s="25"/>
      <c r="K172" s="26"/>
      <c r="L172" s="282"/>
      <c r="M172" s="26"/>
      <c r="N172" s="283"/>
      <c r="O172" s="1084"/>
      <c r="P172" s="1042"/>
      <c r="Q172" s="1023"/>
      <c r="R172" s="1043"/>
      <c r="S172" s="1043"/>
      <c r="T172" s="1043"/>
      <c r="U172" s="1043"/>
      <c r="V172" s="1043"/>
      <c r="W172" s="1043"/>
      <c r="X172" s="1043"/>
      <c r="Y172" s="1043"/>
      <c r="Z172" s="1043"/>
      <c r="AA172" s="1043"/>
      <c r="AB172" s="1043"/>
      <c r="AC172" s="1043"/>
      <c r="AD172" s="1043"/>
      <c r="AE172" s="1043"/>
      <c r="AF172" s="1043"/>
      <c r="AG172" s="1043"/>
      <c r="AH172" s="1043"/>
      <c r="AI172" s="1043"/>
      <c r="AJ172" s="1043"/>
      <c r="AK172" s="1043"/>
      <c r="AL172" s="1043"/>
      <c r="AM172" s="1043"/>
      <c r="AN172" s="1043"/>
      <c r="AO172" s="1043"/>
      <c r="AP172" s="1043"/>
      <c r="AQ172" s="1043"/>
      <c r="AR172" s="1043"/>
      <c r="AS172" s="1043"/>
      <c r="AT172" s="1043"/>
      <c r="AU172" s="1043"/>
      <c r="AV172" s="1043"/>
      <c r="AW172" s="1043"/>
      <c r="AX172" s="1043"/>
      <c r="AY172" s="1043"/>
      <c r="AZ172" s="1043"/>
      <c r="BA172" s="1043"/>
      <c r="BB172" s="1043"/>
      <c r="BC172" s="1043"/>
      <c r="BD172" s="1043"/>
      <c r="BE172" s="1043"/>
      <c r="BF172" s="1043"/>
      <c r="BG172" s="1043"/>
      <c r="BH172" s="1043"/>
      <c r="BI172" s="1043"/>
      <c r="BJ172" s="1043"/>
      <c r="BK172" s="1043"/>
      <c r="BL172" s="1043"/>
      <c r="BM172" s="1043"/>
      <c r="BN172" s="1043"/>
      <c r="BO172" s="1043"/>
      <c r="BP172" s="1043"/>
      <c r="BQ172" s="1043"/>
      <c r="BR172" s="1043"/>
      <c r="BS172" s="1043"/>
      <c r="BT172" s="1043"/>
      <c r="BU172" s="1043"/>
      <c r="BV172" s="1043"/>
      <c r="BW172" s="1043"/>
      <c r="BX172" s="1043"/>
      <c r="BY172" s="1043"/>
      <c r="BZ172" s="1043"/>
      <c r="CA172" s="1043"/>
      <c r="CB172" s="1043"/>
      <c r="CC172" s="1043"/>
      <c r="CD172" s="1043"/>
      <c r="CE172" s="1043"/>
      <c r="CF172" s="1043"/>
      <c r="CG172" s="1043"/>
      <c r="CH172" s="1043"/>
      <c r="CI172" s="1043"/>
      <c r="CJ172" s="1043"/>
      <c r="CK172" s="1043"/>
      <c r="CL172" s="1043"/>
      <c r="CM172" s="1043"/>
      <c r="CN172" s="1043"/>
      <c r="CO172" s="1043"/>
      <c r="CP172" s="1043"/>
      <c r="CQ172" s="1043"/>
      <c r="CR172" s="1043"/>
      <c r="CS172" s="1043"/>
      <c r="CT172" s="1043"/>
      <c r="CU172" s="1043"/>
      <c r="CV172" s="1043"/>
      <c r="CW172" s="1043"/>
      <c r="CX172" s="1043"/>
      <c r="CY172" s="1043"/>
      <c r="CZ172" s="1043"/>
      <c r="DA172" s="1043"/>
      <c r="DB172" s="1043"/>
      <c r="DC172" s="1043"/>
      <c r="DD172" s="1043"/>
      <c r="DE172" s="1043"/>
      <c r="DF172" s="1043"/>
      <c r="DG172" s="1043"/>
      <c r="DH172" s="1043"/>
      <c r="DI172" s="1043"/>
      <c r="DJ172" s="1043"/>
      <c r="DK172" s="1043"/>
      <c r="DL172" s="1043"/>
      <c r="DM172" s="1043"/>
      <c r="DN172" s="1043"/>
      <c r="DO172" s="1043"/>
      <c r="DP172" s="1043"/>
      <c r="DQ172" s="1043"/>
      <c r="DR172" s="1043"/>
      <c r="DS172" s="1043"/>
      <c r="DT172" s="1043"/>
      <c r="DU172" s="1043"/>
      <c r="DV172" s="1043"/>
      <c r="DW172" s="1043"/>
      <c r="DX172" s="1043"/>
      <c r="DY172" s="1043"/>
      <c r="DZ172" s="1043"/>
      <c r="EA172" s="1043"/>
      <c r="EB172" s="1043"/>
      <c r="EC172" s="1043"/>
      <c r="ED172" s="1043"/>
      <c r="EE172" s="1043"/>
      <c r="EF172" s="1043"/>
      <c r="EG172" s="1043"/>
      <c r="EH172" s="1043"/>
      <c r="EI172" s="1043"/>
      <c r="EJ172" s="1043"/>
      <c r="EK172" s="1043"/>
      <c r="EL172" s="1043"/>
      <c r="EM172" s="1043"/>
      <c r="EN172" s="1043"/>
      <c r="EO172" s="1043"/>
      <c r="EP172" s="1043"/>
      <c r="EQ172" s="1043"/>
      <c r="ER172" s="1043"/>
      <c r="ES172" s="1043"/>
      <c r="ET172" s="1043"/>
      <c r="EU172" s="1043"/>
      <c r="EV172" s="1043"/>
      <c r="EW172" s="1043"/>
      <c r="EX172" s="1043"/>
      <c r="EY172" s="1043"/>
      <c r="EZ172" s="1043"/>
      <c r="FA172" s="1043"/>
      <c r="FB172" s="1043"/>
      <c r="FC172" s="1043"/>
      <c r="FD172" s="1043"/>
      <c r="FE172" s="1043"/>
      <c r="FF172" s="1043"/>
      <c r="FG172" s="1043"/>
      <c r="FH172" s="1043"/>
      <c r="FI172" s="1043"/>
      <c r="FJ172" s="1043"/>
      <c r="FK172" s="1043"/>
      <c r="FL172" s="1043"/>
      <c r="FM172" s="1043"/>
      <c r="FN172" s="1043"/>
      <c r="FO172" s="1043"/>
      <c r="FP172" s="1043"/>
      <c r="FQ172" s="1043"/>
      <c r="FR172" s="1043"/>
      <c r="FS172" s="1043"/>
      <c r="FT172" s="1043"/>
      <c r="FU172" s="1043"/>
      <c r="FV172" s="1043"/>
      <c r="FW172" s="1043"/>
      <c r="FX172" s="1043"/>
      <c r="FY172" s="1043"/>
      <c r="FZ172" s="1043"/>
      <c r="GA172" s="1043"/>
      <c r="GB172" s="1043"/>
      <c r="GC172" s="1043"/>
      <c r="GD172" s="1043"/>
      <c r="GE172" s="1043"/>
      <c r="GF172" s="1043"/>
      <c r="GG172" s="1043"/>
      <c r="GH172" s="1043"/>
      <c r="GI172" s="1043"/>
      <c r="GJ172" s="1043"/>
      <c r="GK172" s="1043"/>
      <c r="GL172" s="1043"/>
      <c r="GM172" s="1043"/>
      <c r="GN172" s="1043"/>
      <c r="GO172" s="1043"/>
      <c r="GP172" s="1043"/>
      <c r="GQ172" s="1043"/>
      <c r="GR172" s="1043"/>
      <c r="GS172" s="1043"/>
      <c r="GT172" s="1043"/>
      <c r="GU172" s="1043"/>
      <c r="GV172" s="1043"/>
      <c r="GW172" s="1043"/>
      <c r="GX172" s="1043"/>
      <c r="GY172" s="1043"/>
      <c r="GZ172" s="1043"/>
      <c r="HA172" s="1043"/>
      <c r="HB172" s="1043"/>
      <c r="HC172" s="1043"/>
      <c r="HD172" s="1043"/>
      <c r="HE172" s="1043"/>
      <c r="HF172" s="1043"/>
      <c r="HG172" s="1043"/>
      <c r="HH172" s="1043"/>
      <c r="HI172" s="1043"/>
      <c r="HJ172" s="1043"/>
      <c r="HK172" s="1043"/>
      <c r="HL172" s="1043"/>
      <c r="HM172" s="1043"/>
      <c r="HN172" s="1043"/>
      <c r="HO172" s="1043"/>
      <c r="HP172" s="1043"/>
      <c r="HQ172" s="1043"/>
      <c r="HR172" s="1043"/>
      <c r="HS172" s="1043"/>
      <c r="HT172" s="1043"/>
      <c r="HU172" s="1043"/>
      <c r="HV172" s="1043"/>
      <c r="HW172" s="1043"/>
      <c r="HX172" s="1043"/>
      <c r="HY172" s="1043"/>
      <c r="HZ172" s="1043"/>
      <c r="IA172" s="1043"/>
      <c r="IB172" s="1043"/>
      <c r="IC172" s="1043"/>
      <c r="ID172" s="1043"/>
      <c r="IE172" s="1043"/>
      <c r="IF172" s="1043"/>
      <c r="IG172" s="1043"/>
      <c r="IH172" s="1043"/>
      <c r="II172" s="1043"/>
      <c r="IJ172" s="1043"/>
      <c r="IK172" s="1043"/>
      <c r="IL172" s="1043"/>
      <c r="IM172" s="1043"/>
      <c r="IN172" s="1043"/>
      <c r="IO172" s="1043"/>
      <c r="IP172" s="1043"/>
      <c r="IQ172" s="1043"/>
      <c r="IR172" s="1043"/>
      <c r="IS172" s="1043"/>
      <c r="IT172" s="1043"/>
      <c r="IU172" s="1043"/>
      <c r="IV172" s="1043"/>
    </row>
    <row r="173" spans="1:256" s="1027" customFormat="1" ht="23.25" customHeight="1">
      <c r="A173" s="1043"/>
      <c r="B173" s="4" t="s">
        <v>1597</v>
      </c>
      <c r="C173" s="27"/>
      <c r="D173" s="27"/>
      <c r="E173" s="27"/>
      <c r="F173" s="29"/>
      <c r="G173" s="29"/>
      <c r="H173" s="240"/>
      <c r="I173" s="26"/>
      <c r="J173" s="25"/>
      <c r="K173" s="26"/>
      <c r="L173" s="282"/>
      <c r="M173" s="26"/>
      <c r="N173" s="283"/>
      <c r="O173" s="1084"/>
      <c r="P173" s="1042"/>
      <c r="Q173" s="1023"/>
      <c r="R173" s="1043"/>
      <c r="S173" s="1043"/>
      <c r="T173" s="1043"/>
      <c r="U173" s="1043"/>
      <c r="V173" s="1043"/>
      <c r="W173" s="1043"/>
      <c r="X173" s="1043"/>
      <c r="Y173" s="1043"/>
      <c r="Z173" s="1043"/>
      <c r="AA173" s="1043"/>
      <c r="AB173" s="1043"/>
      <c r="AC173" s="1043"/>
      <c r="AD173" s="1043"/>
      <c r="AE173" s="1043"/>
      <c r="AF173" s="1043"/>
      <c r="AG173" s="1043"/>
      <c r="AH173" s="1043"/>
      <c r="AI173" s="1043"/>
      <c r="AJ173" s="1043"/>
      <c r="AK173" s="1043"/>
      <c r="AL173" s="1043"/>
      <c r="AM173" s="1043"/>
      <c r="AN173" s="1043"/>
      <c r="AO173" s="1043"/>
      <c r="AP173" s="1043"/>
      <c r="AQ173" s="1043"/>
      <c r="AR173" s="1043"/>
      <c r="AS173" s="1043"/>
      <c r="AT173" s="1043"/>
      <c r="AU173" s="1043"/>
      <c r="AV173" s="1043"/>
      <c r="AW173" s="1043"/>
      <c r="AX173" s="1043"/>
      <c r="AY173" s="1043"/>
      <c r="AZ173" s="1043"/>
      <c r="BA173" s="1043"/>
      <c r="BB173" s="1043"/>
      <c r="BC173" s="1043"/>
      <c r="BD173" s="1043"/>
      <c r="BE173" s="1043"/>
      <c r="BF173" s="1043"/>
      <c r="BG173" s="1043"/>
      <c r="BH173" s="1043"/>
      <c r="BI173" s="1043"/>
      <c r="BJ173" s="1043"/>
      <c r="BK173" s="1043"/>
      <c r="BL173" s="1043"/>
      <c r="BM173" s="1043"/>
      <c r="BN173" s="1043"/>
      <c r="BO173" s="1043"/>
      <c r="BP173" s="1043"/>
      <c r="BQ173" s="1043"/>
      <c r="BR173" s="1043"/>
      <c r="BS173" s="1043"/>
      <c r="BT173" s="1043"/>
      <c r="BU173" s="1043"/>
      <c r="BV173" s="1043"/>
      <c r="BW173" s="1043"/>
      <c r="BX173" s="1043"/>
      <c r="BY173" s="1043"/>
      <c r="BZ173" s="1043"/>
      <c r="CA173" s="1043"/>
      <c r="CB173" s="1043"/>
      <c r="CC173" s="1043"/>
      <c r="CD173" s="1043"/>
      <c r="CE173" s="1043"/>
      <c r="CF173" s="1043"/>
      <c r="CG173" s="1043"/>
      <c r="CH173" s="1043"/>
      <c r="CI173" s="1043"/>
      <c r="CJ173" s="1043"/>
      <c r="CK173" s="1043"/>
      <c r="CL173" s="1043"/>
      <c r="CM173" s="1043"/>
      <c r="CN173" s="1043"/>
      <c r="CO173" s="1043"/>
      <c r="CP173" s="1043"/>
      <c r="CQ173" s="1043"/>
      <c r="CR173" s="1043"/>
      <c r="CS173" s="1043"/>
      <c r="CT173" s="1043"/>
      <c r="CU173" s="1043"/>
      <c r="CV173" s="1043"/>
      <c r="CW173" s="1043"/>
      <c r="CX173" s="1043"/>
      <c r="CY173" s="1043"/>
      <c r="CZ173" s="1043"/>
      <c r="DA173" s="1043"/>
      <c r="DB173" s="1043"/>
      <c r="DC173" s="1043"/>
      <c r="DD173" s="1043"/>
      <c r="DE173" s="1043"/>
      <c r="DF173" s="1043"/>
      <c r="DG173" s="1043"/>
      <c r="DH173" s="1043"/>
      <c r="DI173" s="1043"/>
      <c r="DJ173" s="1043"/>
      <c r="DK173" s="1043"/>
      <c r="DL173" s="1043"/>
      <c r="DM173" s="1043"/>
      <c r="DN173" s="1043"/>
      <c r="DO173" s="1043"/>
      <c r="DP173" s="1043"/>
      <c r="DQ173" s="1043"/>
      <c r="DR173" s="1043"/>
      <c r="DS173" s="1043"/>
      <c r="DT173" s="1043"/>
      <c r="DU173" s="1043"/>
      <c r="DV173" s="1043"/>
      <c r="DW173" s="1043"/>
      <c r="DX173" s="1043"/>
      <c r="DY173" s="1043"/>
      <c r="DZ173" s="1043"/>
      <c r="EA173" s="1043"/>
      <c r="EB173" s="1043"/>
      <c r="EC173" s="1043"/>
      <c r="ED173" s="1043"/>
      <c r="EE173" s="1043"/>
      <c r="EF173" s="1043"/>
      <c r="EG173" s="1043"/>
      <c r="EH173" s="1043"/>
      <c r="EI173" s="1043"/>
      <c r="EJ173" s="1043"/>
      <c r="EK173" s="1043"/>
      <c r="EL173" s="1043"/>
      <c r="EM173" s="1043"/>
      <c r="EN173" s="1043"/>
      <c r="EO173" s="1043"/>
      <c r="EP173" s="1043"/>
      <c r="EQ173" s="1043"/>
      <c r="ER173" s="1043"/>
      <c r="ES173" s="1043"/>
      <c r="ET173" s="1043"/>
      <c r="EU173" s="1043"/>
      <c r="EV173" s="1043"/>
      <c r="EW173" s="1043"/>
      <c r="EX173" s="1043"/>
      <c r="EY173" s="1043"/>
      <c r="EZ173" s="1043"/>
      <c r="FA173" s="1043"/>
      <c r="FB173" s="1043"/>
      <c r="FC173" s="1043"/>
      <c r="FD173" s="1043"/>
      <c r="FE173" s="1043"/>
      <c r="FF173" s="1043"/>
      <c r="FG173" s="1043"/>
      <c r="FH173" s="1043"/>
      <c r="FI173" s="1043"/>
      <c r="FJ173" s="1043"/>
      <c r="FK173" s="1043"/>
      <c r="FL173" s="1043"/>
      <c r="FM173" s="1043"/>
      <c r="FN173" s="1043"/>
      <c r="FO173" s="1043"/>
      <c r="FP173" s="1043"/>
      <c r="FQ173" s="1043"/>
      <c r="FR173" s="1043"/>
      <c r="FS173" s="1043"/>
      <c r="FT173" s="1043"/>
      <c r="FU173" s="1043"/>
      <c r="FV173" s="1043"/>
      <c r="FW173" s="1043"/>
      <c r="FX173" s="1043"/>
      <c r="FY173" s="1043"/>
      <c r="FZ173" s="1043"/>
      <c r="GA173" s="1043"/>
      <c r="GB173" s="1043"/>
      <c r="GC173" s="1043"/>
      <c r="GD173" s="1043"/>
      <c r="GE173" s="1043"/>
      <c r="GF173" s="1043"/>
      <c r="GG173" s="1043"/>
      <c r="GH173" s="1043"/>
      <c r="GI173" s="1043"/>
      <c r="GJ173" s="1043"/>
      <c r="GK173" s="1043"/>
      <c r="GL173" s="1043"/>
      <c r="GM173" s="1043"/>
      <c r="GN173" s="1043"/>
      <c r="GO173" s="1043"/>
      <c r="GP173" s="1043"/>
      <c r="GQ173" s="1043"/>
      <c r="GR173" s="1043"/>
      <c r="GS173" s="1043"/>
      <c r="GT173" s="1043"/>
      <c r="GU173" s="1043"/>
      <c r="GV173" s="1043"/>
      <c r="GW173" s="1043"/>
      <c r="GX173" s="1043"/>
      <c r="GY173" s="1043"/>
      <c r="GZ173" s="1043"/>
      <c r="HA173" s="1043"/>
      <c r="HB173" s="1043"/>
      <c r="HC173" s="1043"/>
      <c r="HD173" s="1043"/>
      <c r="HE173" s="1043"/>
      <c r="HF173" s="1043"/>
      <c r="HG173" s="1043"/>
      <c r="HH173" s="1043"/>
      <c r="HI173" s="1043"/>
      <c r="HJ173" s="1043"/>
      <c r="HK173" s="1043"/>
      <c r="HL173" s="1043"/>
      <c r="HM173" s="1043"/>
      <c r="HN173" s="1043"/>
      <c r="HO173" s="1043"/>
      <c r="HP173" s="1043"/>
      <c r="HQ173" s="1043"/>
      <c r="HR173" s="1043"/>
      <c r="HS173" s="1043"/>
      <c r="HT173" s="1043"/>
      <c r="HU173" s="1043"/>
      <c r="HV173" s="1043"/>
      <c r="HW173" s="1043"/>
      <c r="HX173" s="1043"/>
      <c r="HY173" s="1043"/>
      <c r="HZ173" s="1043"/>
      <c r="IA173" s="1043"/>
      <c r="IB173" s="1043"/>
      <c r="IC173" s="1043"/>
      <c r="ID173" s="1043"/>
      <c r="IE173" s="1043"/>
      <c r="IF173" s="1043"/>
      <c r="IG173" s="1043"/>
      <c r="IH173" s="1043"/>
      <c r="II173" s="1043"/>
      <c r="IJ173" s="1043"/>
      <c r="IK173" s="1043"/>
      <c r="IL173" s="1043"/>
      <c r="IM173" s="1043"/>
      <c r="IN173" s="1043"/>
      <c r="IO173" s="1043"/>
      <c r="IP173" s="1043"/>
      <c r="IQ173" s="1043"/>
      <c r="IR173" s="1043"/>
      <c r="IS173" s="1043"/>
      <c r="IT173" s="1043"/>
      <c r="IU173" s="1043"/>
      <c r="IV173" s="1043"/>
    </row>
    <row r="174" spans="1:256" s="1027" customFormat="1" ht="23.25" customHeight="1">
      <c r="A174" s="1043"/>
      <c r="B174" s="4" t="s">
        <v>1253</v>
      </c>
      <c r="C174" s="27"/>
      <c r="D174" s="27"/>
      <c r="E174" s="27"/>
      <c r="F174" s="29"/>
      <c r="G174" s="29"/>
      <c r="H174" s="240"/>
      <c r="I174" s="26"/>
      <c r="J174" s="25"/>
      <c r="K174" s="26"/>
      <c r="L174" s="282"/>
      <c r="M174" s="26"/>
      <c r="N174" s="283"/>
      <c r="O174" s="1084"/>
      <c r="P174" s="1042"/>
      <c r="Q174" s="1023"/>
      <c r="R174" s="1043"/>
      <c r="S174" s="1043"/>
      <c r="T174" s="1043"/>
      <c r="U174" s="1043"/>
      <c r="V174" s="1043"/>
      <c r="W174" s="1043"/>
      <c r="X174" s="1043"/>
      <c r="Y174" s="1043"/>
      <c r="Z174" s="1043"/>
      <c r="AA174" s="1043"/>
      <c r="AB174" s="1043"/>
      <c r="AC174" s="1043"/>
      <c r="AD174" s="1043"/>
      <c r="AE174" s="1043"/>
      <c r="AF174" s="1043"/>
      <c r="AG174" s="1043"/>
      <c r="AH174" s="1043"/>
      <c r="AI174" s="1043"/>
      <c r="AJ174" s="1043"/>
      <c r="AK174" s="1043"/>
      <c r="AL174" s="1043"/>
      <c r="AM174" s="1043"/>
      <c r="AN174" s="1043"/>
      <c r="AO174" s="1043"/>
      <c r="AP174" s="1043"/>
      <c r="AQ174" s="1043"/>
      <c r="AR174" s="1043"/>
      <c r="AS174" s="1043"/>
      <c r="AT174" s="1043"/>
      <c r="AU174" s="1043"/>
      <c r="AV174" s="1043"/>
      <c r="AW174" s="1043"/>
      <c r="AX174" s="1043"/>
      <c r="AY174" s="1043"/>
      <c r="AZ174" s="1043"/>
      <c r="BA174" s="1043"/>
      <c r="BB174" s="1043"/>
      <c r="BC174" s="1043"/>
      <c r="BD174" s="1043"/>
      <c r="BE174" s="1043"/>
      <c r="BF174" s="1043"/>
      <c r="BG174" s="1043"/>
      <c r="BH174" s="1043"/>
      <c r="BI174" s="1043"/>
      <c r="BJ174" s="1043"/>
      <c r="BK174" s="1043"/>
      <c r="BL174" s="1043"/>
      <c r="BM174" s="1043"/>
      <c r="BN174" s="1043"/>
      <c r="BO174" s="1043"/>
      <c r="BP174" s="1043"/>
      <c r="BQ174" s="1043"/>
      <c r="BR174" s="1043"/>
      <c r="BS174" s="1043"/>
      <c r="BT174" s="1043"/>
      <c r="BU174" s="1043"/>
      <c r="BV174" s="1043"/>
      <c r="BW174" s="1043"/>
      <c r="BX174" s="1043"/>
      <c r="BY174" s="1043"/>
      <c r="BZ174" s="1043"/>
      <c r="CA174" s="1043"/>
      <c r="CB174" s="1043"/>
      <c r="CC174" s="1043"/>
      <c r="CD174" s="1043"/>
      <c r="CE174" s="1043"/>
      <c r="CF174" s="1043"/>
      <c r="CG174" s="1043"/>
      <c r="CH174" s="1043"/>
      <c r="CI174" s="1043"/>
      <c r="CJ174" s="1043"/>
      <c r="CK174" s="1043"/>
      <c r="CL174" s="1043"/>
      <c r="CM174" s="1043"/>
      <c r="CN174" s="1043"/>
      <c r="CO174" s="1043"/>
      <c r="CP174" s="1043"/>
      <c r="CQ174" s="1043"/>
      <c r="CR174" s="1043"/>
      <c r="CS174" s="1043"/>
      <c r="CT174" s="1043"/>
      <c r="CU174" s="1043"/>
      <c r="CV174" s="1043"/>
      <c r="CW174" s="1043"/>
      <c r="CX174" s="1043"/>
      <c r="CY174" s="1043"/>
      <c r="CZ174" s="1043"/>
      <c r="DA174" s="1043"/>
      <c r="DB174" s="1043"/>
      <c r="DC174" s="1043"/>
      <c r="DD174" s="1043"/>
      <c r="DE174" s="1043"/>
      <c r="DF174" s="1043"/>
      <c r="DG174" s="1043"/>
      <c r="DH174" s="1043"/>
      <c r="DI174" s="1043"/>
      <c r="DJ174" s="1043"/>
      <c r="DK174" s="1043"/>
      <c r="DL174" s="1043"/>
      <c r="DM174" s="1043"/>
      <c r="DN174" s="1043"/>
      <c r="DO174" s="1043"/>
      <c r="DP174" s="1043"/>
      <c r="DQ174" s="1043"/>
      <c r="DR174" s="1043"/>
      <c r="DS174" s="1043"/>
      <c r="DT174" s="1043"/>
      <c r="DU174" s="1043"/>
      <c r="DV174" s="1043"/>
      <c r="DW174" s="1043"/>
      <c r="DX174" s="1043"/>
      <c r="DY174" s="1043"/>
      <c r="DZ174" s="1043"/>
      <c r="EA174" s="1043"/>
      <c r="EB174" s="1043"/>
      <c r="EC174" s="1043"/>
      <c r="ED174" s="1043"/>
      <c r="EE174" s="1043"/>
      <c r="EF174" s="1043"/>
      <c r="EG174" s="1043"/>
      <c r="EH174" s="1043"/>
      <c r="EI174" s="1043"/>
      <c r="EJ174" s="1043"/>
      <c r="EK174" s="1043"/>
      <c r="EL174" s="1043"/>
      <c r="EM174" s="1043"/>
      <c r="EN174" s="1043"/>
      <c r="EO174" s="1043"/>
      <c r="EP174" s="1043"/>
      <c r="EQ174" s="1043"/>
      <c r="ER174" s="1043"/>
      <c r="ES174" s="1043"/>
      <c r="ET174" s="1043"/>
      <c r="EU174" s="1043"/>
      <c r="EV174" s="1043"/>
      <c r="EW174" s="1043"/>
      <c r="EX174" s="1043"/>
      <c r="EY174" s="1043"/>
      <c r="EZ174" s="1043"/>
      <c r="FA174" s="1043"/>
      <c r="FB174" s="1043"/>
      <c r="FC174" s="1043"/>
      <c r="FD174" s="1043"/>
      <c r="FE174" s="1043"/>
      <c r="FF174" s="1043"/>
      <c r="FG174" s="1043"/>
      <c r="FH174" s="1043"/>
      <c r="FI174" s="1043"/>
      <c r="FJ174" s="1043"/>
      <c r="FK174" s="1043"/>
      <c r="FL174" s="1043"/>
      <c r="FM174" s="1043"/>
      <c r="FN174" s="1043"/>
      <c r="FO174" s="1043"/>
      <c r="FP174" s="1043"/>
      <c r="FQ174" s="1043"/>
      <c r="FR174" s="1043"/>
      <c r="FS174" s="1043"/>
      <c r="FT174" s="1043"/>
      <c r="FU174" s="1043"/>
      <c r="FV174" s="1043"/>
      <c r="FW174" s="1043"/>
      <c r="FX174" s="1043"/>
      <c r="FY174" s="1043"/>
      <c r="FZ174" s="1043"/>
      <c r="GA174" s="1043"/>
      <c r="GB174" s="1043"/>
      <c r="GC174" s="1043"/>
      <c r="GD174" s="1043"/>
      <c r="GE174" s="1043"/>
      <c r="GF174" s="1043"/>
      <c r="GG174" s="1043"/>
      <c r="GH174" s="1043"/>
      <c r="GI174" s="1043"/>
      <c r="GJ174" s="1043"/>
      <c r="GK174" s="1043"/>
      <c r="GL174" s="1043"/>
      <c r="GM174" s="1043"/>
      <c r="GN174" s="1043"/>
      <c r="GO174" s="1043"/>
      <c r="GP174" s="1043"/>
      <c r="GQ174" s="1043"/>
      <c r="GR174" s="1043"/>
      <c r="GS174" s="1043"/>
      <c r="GT174" s="1043"/>
      <c r="GU174" s="1043"/>
      <c r="GV174" s="1043"/>
      <c r="GW174" s="1043"/>
      <c r="GX174" s="1043"/>
      <c r="GY174" s="1043"/>
      <c r="GZ174" s="1043"/>
      <c r="HA174" s="1043"/>
      <c r="HB174" s="1043"/>
      <c r="HC174" s="1043"/>
      <c r="HD174" s="1043"/>
      <c r="HE174" s="1043"/>
      <c r="HF174" s="1043"/>
      <c r="HG174" s="1043"/>
      <c r="HH174" s="1043"/>
      <c r="HI174" s="1043"/>
      <c r="HJ174" s="1043"/>
      <c r="HK174" s="1043"/>
      <c r="HL174" s="1043"/>
      <c r="HM174" s="1043"/>
      <c r="HN174" s="1043"/>
      <c r="HO174" s="1043"/>
      <c r="HP174" s="1043"/>
      <c r="HQ174" s="1043"/>
      <c r="HR174" s="1043"/>
      <c r="HS174" s="1043"/>
      <c r="HT174" s="1043"/>
      <c r="HU174" s="1043"/>
      <c r="HV174" s="1043"/>
      <c r="HW174" s="1043"/>
      <c r="HX174" s="1043"/>
      <c r="HY174" s="1043"/>
      <c r="HZ174" s="1043"/>
      <c r="IA174" s="1043"/>
      <c r="IB174" s="1043"/>
      <c r="IC174" s="1043"/>
      <c r="ID174" s="1043"/>
      <c r="IE174" s="1043"/>
      <c r="IF174" s="1043"/>
      <c r="IG174" s="1043"/>
      <c r="IH174" s="1043"/>
      <c r="II174" s="1043"/>
      <c r="IJ174" s="1043"/>
      <c r="IK174" s="1043"/>
      <c r="IL174" s="1043"/>
      <c r="IM174" s="1043"/>
      <c r="IN174" s="1043"/>
      <c r="IO174" s="1043"/>
      <c r="IP174" s="1043"/>
      <c r="IQ174" s="1043"/>
      <c r="IR174" s="1043"/>
      <c r="IS174" s="1043"/>
      <c r="IT174" s="1043"/>
      <c r="IU174" s="1043"/>
      <c r="IV174" s="1043"/>
    </row>
    <row r="175" spans="1:256" s="1027" customFormat="1" ht="23.25" customHeight="1">
      <c r="A175" s="1043"/>
      <c r="B175" s="4" t="s">
        <v>1252</v>
      </c>
      <c r="C175" s="27"/>
      <c r="D175" s="27"/>
      <c r="E175" s="27"/>
      <c r="F175" s="29"/>
      <c r="G175" s="29"/>
      <c r="H175" s="240"/>
      <c r="I175" s="26"/>
      <c r="J175" s="25"/>
      <c r="K175" s="26"/>
      <c r="L175" s="282"/>
      <c r="M175" s="26"/>
      <c r="N175" s="283"/>
      <c r="O175" s="1084"/>
      <c r="P175" s="1042"/>
      <c r="Q175" s="1023"/>
      <c r="R175" s="1043"/>
      <c r="S175" s="1043"/>
      <c r="T175" s="1043"/>
      <c r="U175" s="1043"/>
      <c r="V175" s="1043"/>
      <c r="W175" s="1043"/>
      <c r="X175" s="1043"/>
      <c r="Y175" s="1043"/>
      <c r="Z175" s="1043"/>
      <c r="AA175" s="1043"/>
      <c r="AB175" s="1043"/>
      <c r="AC175" s="1043"/>
      <c r="AD175" s="1043"/>
      <c r="AE175" s="1043"/>
      <c r="AF175" s="1043"/>
      <c r="AG175" s="1043"/>
      <c r="AH175" s="1043"/>
      <c r="AI175" s="1043"/>
      <c r="AJ175" s="1043"/>
      <c r="AK175" s="1043"/>
      <c r="AL175" s="1043"/>
      <c r="AM175" s="1043"/>
      <c r="AN175" s="1043"/>
      <c r="AO175" s="1043"/>
      <c r="AP175" s="1043"/>
      <c r="AQ175" s="1043"/>
      <c r="AR175" s="1043"/>
      <c r="AS175" s="1043"/>
      <c r="AT175" s="1043"/>
      <c r="AU175" s="1043"/>
      <c r="AV175" s="1043"/>
      <c r="AW175" s="1043"/>
      <c r="AX175" s="1043"/>
      <c r="AY175" s="1043"/>
      <c r="AZ175" s="1043"/>
      <c r="BA175" s="1043"/>
      <c r="BB175" s="1043"/>
      <c r="BC175" s="1043"/>
      <c r="BD175" s="1043"/>
      <c r="BE175" s="1043"/>
      <c r="BF175" s="1043"/>
      <c r="BG175" s="1043"/>
      <c r="BH175" s="1043"/>
      <c r="BI175" s="1043"/>
      <c r="BJ175" s="1043"/>
      <c r="BK175" s="1043"/>
      <c r="BL175" s="1043"/>
      <c r="BM175" s="1043"/>
      <c r="BN175" s="1043"/>
      <c r="BO175" s="1043"/>
      <c r="BP175" s="1043"/>
      <c r="BQ175" s="1043"/>
      <c r="BR175" s="1043"/>
      <c r="BS175" s="1043"/>
      <c r="BT175" s="1043"/>
      <c r="BU175" s="1043"/>
      <c r="BV175" s="1043"/>
      <c r="BW175" s="1043"/>
      <c r="BX175" s="1043"/>
      <c r="BY175" s="1043"/>
      <c r="BZ175" s="1043"/>
      <c r="CA175" s="1043"/>
      <c r="CB175" s="1043"/>
      <c r="CC175" s="1043"/>
      <c r="CD175" s="1043"/>
      <c r="CE175" s="1043"/>
      <c r="CF175" s="1043"/>
      <c r="CG175" s="1043"/>
      <c r="CH175" s="1043"/>
      <c r="CI175" s="1043"/>
      <c r="CJ175" s="1043"/>
      <c r="CK175" s="1043"/>
      <c r="CL175" s="1043"/>
      <c r="CM175" s="1043"/>
      <c r="CN175" s="1043"/>
      <c r="CO175" s="1043"/>
      <c r="CP175" s="1043"/>
      <c r="CQ175" s="1043"/>
      <c r="CR175" s="1043"/>
      <c r="CS175" s="1043"/>
      <c r="CT175" s="1043"/>
      <c r="CU175" s="1043"/>
      <c r="CV175" s="1043"/>
      <c r="CW175" s="1043"/>
      <c r="CX175" s="1043"/>
      <c r="CY175" s="1043"/>
      <c r="CZ175" s="1043"/>
      <c r="DA175" s="1043"/>
      <c r="DB175" s="1043"/>
      <c r="DC175" s="1043"/>
      <c r="DD175" s="1043"/>
      <c r="DE175" s="1043"/>
      <c r="DF175" s="1043"/>
      <c r="DG175" s="1043"/>
      <c r="DH175" s="1043"/>
      <c r="DI175" s="1043"/>
      <c r="DJ175" s="1043"/>
      <c r="DK175" s="1043"/>
      <c r="DL175" s="1043"/>
      <c r="DM175" s="1043"/>
      <c r="DN175" s="1043"/>
      <c r="DO175" s="1043"/>
      <c r="DP175" s="1043"/>
      <c r="DQ175" s="1043"/>
      <c r="DR175" s="1043"/>
      <c r="DS175" s="1043"/>
      <c r="DT175" s="1043"/>
      <c r="DU175" s="1043"/>
      <c r="DV175" s="1043"/>
      <c r="DW175" s="1043"/>
      <c r="DX175" s="1043"/>
      <c r="DY175" s="1043"/>
      <c r="DZ175" s="1043"/>
      <c r="EA175" s="1043"/>
      <c r="EB175" s="1043"/>
      <c r="EC175" s="1043"/>
      <c r="ED175" s="1043"/>
      <c r="EE175" s="1043"/>
      <c r="EF175" s="1043"/>
      <c r="EG175" s="1043"/>
      <c r="EH175" s="1043"/>
      <c r="EI175" s="1043"/>
      <c r="EJ175" s="1043"/>
      <c r="EK175" s="1043"/>
      <c r="EL175" s="1043"/>
      <c r="EM175" s="1043"/>
      <c r="EN175" s="1043"/>
      <c r="EO175" s="1043"/>
      <c r="EP175" s="1043"/>
      <c r="EQ175" s="1043"/>
      <c r="ER175" s="1043"/>
      <c r="ES175" s="1043"/>
      <c r="ET175" s="1043"/>
      <c r="EU175" s="1043"/>
      <c r="EV175" s="1043"/>
      <c r="EW175" s="1043"/>
      <c r="EX175" s="1043"/>
      <c r="EY175" s="1043"/>
      <c r="EZ175" s="1043"/>
      <c r="FA175" s="1043"/>
      <c r="FB175" s="1043"/>
      <c r="FC175" s="1043"/>
      <c r="FD175" s="1043"/>
      <c r="FE175" s="1043"/>
      <c r="FF175" s="1043"/>
      <c r="FG175" s="1043"/>
      <c r="FH175" s="1043"/>
      <c r="FI175" s="1043"/>
      <c r="FJ175" s="1043"/>
      <c r="FK175" s="1043"/>
      <c r="FL175" s="1043"/>
      <c r="FM175" s="1043"/>
      <c r="FN175" s="1043"/>
      <c r="FO175" s="1043"/>
      <c r="FP175" s="1043"/>
      <c r="FQ175" s="1043"/>
      <c r="FR175" s="1043"/>
      <c r="FS175" s="1043"/>
      <c r="FT175" s="1043"/>
      <c r="FU175" s="1043"/>
      <c r="FV175" s="1043"/>
      <c r="FW175" s="1043"/>
      <c r="FX175" s="1043"/>
      <c r="FY175" s="1043"/>
      <c r="FZ175" s="1043"/>
      <c r="GA175" s="1043"/>
      <c r="GB175" s="1043"/>
      <c r="GC175" s="1043"/>
      <c r="GD175" s="1043"/>
      <c r="GE175" s="1043"/>
      <c r="GF175" s="1043"/>
      <c r="GG175" s="1043"/>
      <c r="GH175" s="1043"/>
      <c r="GI175" s="1043"/>
      <c r="GJ175" s="1043"/>
      <c r="GK175" s="1043"/>
      <c r="GL175" s="1043"/>
      <c r="GM175" s="1043"/>
      <c r="GN175" s="1043"/>
      <c r="GO175" s="1043"/>
      <c r="GP175" s="1043"/>
      <c r="GQ175" s="1043"/>
      <c r="GR175" s="1043"/>
      <c r="GS175" s="1043"/>
      <c r="GT175" s="1043"/>
      <c r="GU175" s="1043"/>
      <c r="GV175" s="1043"/>
      <c r="GW175" s="1043"/>
      <c r="GX175" s="1043"/>
      <c r="GY175" s="1043"/>
      <c r="GZ175" s="1043"/>
      <c r="HA175" s="1043"/>
      <c r="HB175" s="1043"/>
      <c r="HC175" s="1043"/>
      <c r="HD175" s="1043"/>
      <c r="HE175" s="1043"/>
      <c r="HF175" s="1043"/>
      <c r="HG175" s="1043"/>
      <c r="HH175" s="1043"/>
      <c r="HI175" s="1043"/>
      <c r="HJ175" s="1043"/>
      <c r="HK175" s="1043"/>
      <c r="HL175" s="1043"/>
      <c r="HM175" s="1043"/>
      <c r="HN175" s="1043"/>
      <c r="HO175" s="1043"/>
      <c r="HP175" s="1043"/>
      <c r="HQ175" s="1043"/>
      <c r="HR175" s="1043"/>
      <c r="HS175" s="1043"/>
      <c r="HT175" s="1043"/>
      <c r="HU175" s="1043"/>
      <c r="HV175" s="1043"/>
      <c r="HW175" s="1043"/>
      <c r="HX175" s="1043"/>
      <c r="HY175" s="1043"/>
      <c r="HZ175" s="1043"/>
      <c r="IA175" s="1043"/>
      <c r="IB175" s="1043"/>
      <c r="IC175" s="1043"/>
      <c r="ID175" s="1043"/>
      <c r="IE175" s="1043"/>
      <c r="IF175" s="1043"/>
      <c r="IG175" s="1043"/>
      <c r="IH175" s="1043"/>
      <c r="II175" s="1043"/>
      <c r="IJ175" s="1043"/>
      <c r="IK175" s="1043"/>
      <c r="IL175" s="1043"/>
      <c r="IM175" s="1043"/>
      <c r="IN175" s="1043"/>
      <c r="IO175" s="1043"/>
      <c r="IP175" s="1043"/>
      <c r="IQ175" s="1043"/>
      <c r="IR175" s="1043"/>
      <c r="IS175" s="1043"/>
      <c r="IT175" s="1043"/>
      <c r="IU175" s="1043"/>
      <c r="IV175" s="1043"/>
    </row>
    <row r="176" spans="1:256" s="1027" customFormat="1" ht="23.25" customHeight="1">
      <c r="A176" s="1043"/>
      <c r="B176" s="4"/>
      <c r="C176" s="27"/>
      <c r="D176" s="27"/>
      <c r="E176" s="4" t="s">
        <v>1598</v>
      </c>
      <c r="F176" s="29"/>
      <c r="G176" s="29"/>
      <c r="H176" s="240"/>
      <c r="I176" s="26"/>
      <c r="J176" s="25"/>
      <c r="K176" s="26"/>
      <c r="L176" s="282"/>
      <c r="M176" s="26"/>
      <c r="N176" s="283"/>
      <c r="O176" s="1084"/>
      <c r="P176" s="1042"/>
      <c r="Q176" s="1023"/>
      <c r="R176" s="1043"/>
      <c r="S176" s="1043"/>
      <c r="T176" s="1043"/>
      <c r="U176" s="1043"/>
      <c r="V176" s="1043"/>
      <c r="W176" s="1043"/>
      <c r="X176" s="1043"/>
      <c r="Y176" s="1043"/>
      <c r="Z176" s="1043"/>
      <c r="AA176" s="1043"/>
      <c r="AB176" s="1043"/>
      <c r="AC176" s="1043"/>
      <c r="AD176" s="1043"/>
      <c r="AE176" s="1043"/>
      <c r="AF176" s="1043"/>
      <c r="AG176" s="1043"/>
      <c r="AH176" s="1043"/>
      <c r="AI176" s="1043"/>
      <c r="AJ176" s="1043"/>
      <c r="AK176" s="1043"/>
      <c r="AL176" s="1043"/>
      <c r="AM176" s="1043"/>
      <c r="AN176" s="1043"/>
      <c r="AO176" s="1043"/>
      <c r="AP176" s="1043"/>
      <c r="AQ176" s="1043"/>
      <c r="AR176" s="1043"/>
      <c r="AS176" s="1043"/>
      <c r="AT176" s="1043"/>
      <c r="AU176" s="1043"/>
      <c r="AV176" s="1043"/>
      <c r="AW176" s="1043"/>
      <c r="AX176" s="1043"/>
      <c r="AY176" s="1043"/>
      <c r="AZ176" s="1043"/>
      <c r="BA176" s="1043"/>
      <c r="BB176" s="1043"/>
      <c r="BC176" s="1043"/>
      <c r="BD176" s="1043"/>
      <c r="BE176" s="1043"/>
      <c r="BF176" s="1043"/>
      <c r="BG176" s="1043"/>
      <c r="BH176" s="1043"/>
      <c r="BI176" s="1043"/>
      <c r="BJ176" s="1043"/>
      <c r="BK176" s="1043"/>
      <c r="BL176" s="1043"/>
      <c r="BM176" s="1043"/>
      <c r="BN176" s="1043"/>
      <c r="BO176" s="1043"/>
      <c r="BP176" s="1043"/>
      <c r="BQ176" s="1043"/>
      <c r="BR176" s="1043"/>
      <c r="BS176" s="1043"/>
      <c r="BT176" s="1043"/>
      <c r="BU176" s="1043"/>
      <c r="BV176" s="1043"/>
      <c r="BW176" s="1043"/>
      <c r="BX176" s="1043"/>
      <c r="BY176" s="1043"/>
      <c r="BZ176" s="1043"/>
      <c r="CA176" s="1043"/>
      <c r="CB176" s="1043"/>
      <c r="CC176" s="1043"/>
      <c r="CD176" s="1043"/>
      <c r="CE176" s="1043"/>
      <c r="CF176" s="1043"/>
      <c r="CG176" s="1043"/>
      <c r="CH176" s="1043"/>
      <c r="CI176" s="1043"/>
      <c r="CJ176" s="1043"/>
      <c r="CK176" s="1043"/>
      <c r="CL176" s="1043"/>
      <c r="CM176" s="1043"/>
      <c r="CN176" s="1043"/>
      <c r="CO176" s="1043"/>
      <c r="CP176" s="1043"/>
      <c r="CQ176" s="1043"/>
      <c r="CR176" s="1043"/>
      <c r="CS176" s="1043"/>
      <c r="CT176" s="1043"/>
      <c r="CU176" s="1043"/>
      <c r="CV176" s="1043"/>
      <c r="CW176" s="1043"/>
      <c r="CX176" s="1043"/>
      <c r="CY176" s="1043"/>
      <c r="CZ176" s="1043"/>
      <c r="DA176" s="1043"/>
      <c r="DB176" s="1043"/>
      <c r="DC176" s="1043"/>
      <c r="DD176" s="1043"/>
      <c r="DE176" s="1043"/>
      <c r="DF176" s="1043"/>
      <c r="DG176" s="1043"/>
      <c r="DH176" s="1043"/>
      <c r="DI176" s="1043"/>
      <c r="DJ176" s="1043"/>
      <c r="DK176" s="1043"/>
      <c r="DL176" s="1043"/>
      <c r="DM176" s="1043"/>
      <c r="DN176" s="1043"/>
      <c r="DO176" s="1043"/>
      <c r="DP176" s="1043"/>
      <c r="DQ176" s="1043"/>
      <c r="DR176" s="1043"/>
      <c r="DS176" s="1043"/>
      <c r="DT176" s="1043"/>
      <c r="DU176" s="1043"/>
      <c r="DV176" s="1043"/>
      <c r="DW176" s="1043"/>
      <c r="DX176" s="1043"/>
      <c r="DY176" s="1043"/>
      <c r="DZ176" s="1043"/>
      <c r="EA176" s="1043"/>
      <c r="EB176" s="1043"/>
      <c r="EC176" s="1043"/>
      <c r="ED176" s="1043"/>
      <c r="EE176" s="1043"/>
      <c r="EF176" s="1043"/>
      <c r="EG176" s="1043"/>
      <c r="EH176" s="1043"/>
      <c r="EI176" s="1043"/>
      <c r="EJ176" s="1043"/>
      <c r="EK176" s="1043"/>
      <c r="EL176" s="1043"/>
      <c r="EM176" s="1043"/>
      <c r="EN176" s="1043"/>
      <c r="EO176" s="1043"/>
      <c r="EP176" s="1043"/>
      <c r="EQ176" s="1043"/>
      <c r="ER176" s="1043"/>
      <c r="ES176" s="1043"/>
      <c r="ET176" s="1043"/>
      <c r="EU176" s="1043"/>
      <c r="EV176" s="1043"/>
      <c r="EW176" s="1043"/>
      <c r="EX176" s="1043"/>
      <c r="EY176" s="1043"/>
      <c r="EZ176" s="1043"/>
      <c r="FA176" s="1043"/>
      <c r="FB176" s="1043"/>
      <c r="FC176" s="1043"/>
      <c r="FD176" s="1043"/>
      <c r="FE176" s="1043"/>
      <c r="FF176" s="1043"/>
      <c r="FG176" s="1043"/>
      <c r="FH176" s="1043"/>
      <c r="FI176" s="1043"/>
      <c r="FJ176" s="1043"/>
      <c r="FK176" s="1043"/>
      <c r="FL176" s="1043"/>
      <c r="FM176" s="1043"/>
      <c r="FN176" s="1043"/>
      <c r="FO176" s="1043"/>
      <c r="FP176" s="1043"/>
      <c r="FQ176" s="1043"/>
      <c r="FR176" s="1043"/>
      <c r="FS176" s="1043"/>
      <c r="FT176" s="1043"/>
      <c r="FU176" s="1043"/>
      <c r="FV176" s="1043"/>
      <c r="FW176" s="1043"/>
      <c r="FX176" s="1043"/>
      <c r="FY176" s="1043"/>
      <c r="FZ176" s="1043"/>
      <c r="GA176" s="1043"/>
      <c r="GB176" s="1043"/>
      <c r="GC176" s="1043"/>
      <c r="GD176" s="1043"/>
      <c r="GE176" s="1043"/>
      <c r="GF176" s="1043"/>
      <c r="GG176" s="1043"/>
      <c r="GH176" s="1043"/>
      <c r="GI176" s="1043"/>
      <c r="GJ176" s="1043"/>
      <c r="GK176" s="1043"/>
      <c r="GL176" s="1043"/>
      <c r="GM176" s="1043"/>
      <c r="GN176" s="1043"/>
      <c r="GO176" s="1043"/>
      <c r="GP176" s="1043"/>
      <c r="GQ176" s="1043"/>
      <c r="GR176" s="1043"/>
      <c r="GS176" s="1043"/>
      <c r="GT176" s="1043"/>
      <c r="GU176" s="1043"/>
      <c r="GV176" s="1043"/>
      <c r="GW176" s="1043"/>
      <c r="GX176" s="1043"/>
      <c r="GY176" s="1043"/>
      <c r="GZ176" s="1043"/>
      <c r="HA176" s="1043"/>
      <c r="HB176" s="1043"/>
      <c r="HC176" s="1043"/>
      <c r="HD176" s="1043"/>
      <c r="HE176" s="1043"/>
      <c r="HF176" s="1043"/>
      <c r="HG176" s="1043"/>
      <c r="HH176" s="1043"/>
      <c r="HI176" s="1043"/>
      <c r="HJ176" s="1043"/>
      <c r="HK176" s="1043"/>
      <c r="HL176" s="1043"/>
      <c r="HM176" s="1043"/>
      <c r="HN176" s="1043"/>
      <c r="HO176" s="1043"/>
      <c r="HP176" s="1043"/>
      <c r="HQ176" s="1043"/>
      <c r="HR176" s="1043"/>
      <c r="HS176" s="1043"/>
      <c r="HT176" s="1043"/>
      <c r="HU176" s="1043"/>
      <c r="HV176" s="1043"/>
      <c r="HW176" s="1043"/>
      <c r="HX176" s="1043"/>
      <c r="HY176" s="1043"/>
      <c r="HZ176" s="1043"/>
      <c r="IA176" s="1043"/>
      <c r="IB176" s="1043"/>
      <c r="IC176" s="1043"/>
      <c r="ID176" s="1043"/>
      <c r="IE176" s="1043"/>
      <c r="IF176" s="1043"/>
      <c r="IG176" s="1043"/>
      <c r="IH176" s="1043"/>
      <c r="II176" s="1043"/>
      <c r="IJ176" s="1043"/>
      <c r="IK176" s="1043"/>
      <c r="IL176" s="1043"/>
      <c r="IM176" s="1043"/>
      <c r="IN176" s="1043"/>
      <c r="IO176" s="1043"/>
      <c r="IP176" s="1043"/>
      <c r="IQ176" s="1043"/>
      <c r="IR176" s="1043"/>
      <c r="IS176" s="1043"/>
      <c r="IT176" s="1043"/>
      <c r="IU176" s="1043"/>
      <c r="IV176" s="1043"/>
    </row>
    <row r="177" spans="1:256" s="1027" customFormat="1" ht="23.25" customHeight="1">
      <c r="A177" s="1043"/>
      <c r="B177" s="4" t="s">
        <v>1254</v>
      </c>
      <c r="C177" s="27"/>
      <c r="D177" s="27"/>
      <c r="E177" s="27"/>
      <c r="F177" s="29"/>
      <c r="G177" s="29"/>
      <c r="H177" s="240"/>
      <c r="I177" s="26"/>
      <c r="J177" s="25"/>
      <c r="K177" s="26"/>
      <c r="L177" s="282"/>
      <c r="M177" s="26"/>
      <c r="N177" s="283"/>
      <c r="O177" s="1084"/>
      <c r="P177" s="1042"/>
      <c r="Q177" s="1023"/>
      <c r="R177" s="1043"/>
      <c r="S177" s="1043"/>
      <c r="T177" s="1043"/>
      <c r="U177" s="1043"/>
      <c r="V177" s="1043"/>
      <c r="W177" s="1043"/>
      <c r="X177" s="1043"/>
      <c r="Y177" s="1043"/>
      <c r="Z177" s="1043"/>
      <c r="AA177" s="1043"/>
      <c r="AB177" s="1043"/>
      <c r="AC177" s="1043"/>
      <c r="AD177" s="1043"/>
      <c r="AE177" s="1043"/>
      <c r="AF177" s="1043"/>
      <c r="AG177" s="1043"/>
      <c r="AH177" s="1043"/>
      <c r="AI177" s="1043"/>
      <c r="AJ177" s="1043"/>
      <c r="AK177" s="1043"/>
      <c r="AL177" s="1043"/>
      <c r="AM177" s="1043"/>
      <c r="AN177" s="1043"/>
      <c r="AO177" s="1043"/>
      <c r="AP177" s="1043"/>
      <c r="AQ177" s="1043"/>
      <c r="AR177" s="1043"/>
      <c r="AS177" s="1043"/>
      <c r="AT177" s="1043"/>
      <c r="AU177" s="1043"/>
      <c r="AV177" s="1043"/>
      <c r="AW177" s="1043"/>
      <c r="AX177" s="1043"/>
      <c r="AY177" s="1043"/>
      <c r="AZ177" s="1043"/>
      <c r="BA177" s="1043"/>
      <c r="BB177" s="1043"/>
      <c r="BC177" s="1043"/>
      <c r="BD177" s="1043"/>
      <c r="BE177" s="1043"/>
      <c r="BF177" s="1043"/>
      <c r="BG177" s="1043"/>
      <c r="BH177" s="1043"/>
      <c r="BI177" s="1043"/>
      <c r="BJ177" s="1043"/>
      <c r="BK177" s="1043"/>
      <c r="BL177" s="1043"/>
      <c r="BM177" s="1043"/>
      <c r="BN177" s="1043"/>
      <c r="BO177" s="1043"/>
      <c r="BP177" s="1043"/>
      <c r="BQ177" s="1043"/>
      <c r="BR177" s="1043"/>
      <c r="BS177" s="1043"/>
      <c r="BT177" s="1043"/>
      <c r="BU177" s="1043"/>
      <c r="BV177" s="1043"/>
      <c r="BW177" s="1043"/>
      <c r="BX177" s="1043"/>
      <c r="BY177" s="1043"/>
      <c r="BZ177" s="1043"/>
      <c r="CA177" s="1043"/>
      <c r="CB177" s="1043"/>
      <c r="CC177" s="1043"/>
      <c r="CD177" s="1043"/>
      <c r="CE177" s="1043"/>
      <c r="CF177" s="1043"/>
      <c r="CG177" s="1043"/>
      <c r="CH177" s="1043"/>
      <c r="CI177" s="1043"/>
      <c r="CJ177" s="1043"/>
      <c r="CK177" s="1043"/>
      <c r="CL177" s="1043"/>
      <c r="CM177" s="1043"/>
      <c r="CN177" s="1043"/>
      <c r="CO177" s="1043"/>
      <c r="CP177" s="1043"/>
      <c r="CQ177" s="1043"/>
      <c r="CR177" s="1043"/>
      <c r="CS177" s="1043"/>
      <c r="CT177" s="1043"/>
      <c r="CU177" s="1043"/>
      <c r="CV177" s="1043"/>
      <c r="CW177" s="1043"/>
      <c r="CX177" s="1043"/>
      <c r="CY177" s="1043"/>
      <c r="CZ177" s="1043"/>
      <c r="DA177" s="1043"/>
      <c r="DB177" s="1043"/>
      <c r="DC177" s="1043"/>
      <c r="DD177" s="1043"/>
      <c r="DE177" s="1043"/>
      <c r="DF177" s="1043"/>
      <c r="DG177" s="1043"/>
      <c r="DH177" s="1043"/>
      <c r="DI177" s="1043"/>
      <c r="DJ177" s="1043"/>
      <c r="DK177" s="1043"/>
      <c r="DL177" s="1043"/>
      <c r="DM177" s="1043"/>
      <c r="DN177" s="1043"/>
      <c r="DO177" s="1043"/>
      <c r="DP177" s="1043"/>
      <c r="DQ177" s="1043"/>
      <c r="DR177" s="1043"/>
      <c r="DS177" s="1043"/>
      <c r="DT177" s="1043"/>
      <c r="DU177" s="1043"/>
      <c r="DV177" s="1043"/>
      <c r="DW177" s="1043"/>
      <c r="DX177" s="1043"/>
      <c r="DY177" s="1043"/>
      <c r="DZ177" s="1043"/>
      <c r="EA177" s="1043"/>
      <c r="EB177" s="1043"/>
      <c r="EC177" s="1043"/>
      <c r="ED177" s="1043"/>
      <c r="EE177" s="1043"/>
      <c r="EF177" s="1043"/>
      <c r="EG177" s="1043"/>
      <c r="EH177" s="1043"/>
      <c r="EI177" s="1043"/>
      <c r="EJ177" s="1043"/>
      <c r="EK177" s="1043"/>
      <c r="EL177" s="1043"/>
      <c r="EM177" s="1043"/>
      <c r="EN177" s="1043"/>
      <c r="EO177" s="1043"/>
      <c r="EP177" s="1043"/>
      <c r="EQ177" s="1043"/>
      <c r="ER177" s="1043"/>
      <c r="ES177" s="1043"/>
      <c r="ET177" s="1043"/>
      <c r="EU177" s="1043"/>
      <c r="EV177" s="1043"/>
      <c r="EW177" s="1043"/>
      <c r="EX177" s="1043"/>
      <c r="EY177" s="1043"/>
      <c r="EZ177" s="1043"/>
      <c r="FA177" s="1043"/>
      <c r="FB177" s="1043"/>
      <c r="FC177" s="1043"/>
      <c r="FD177" s="1043"/>
      <c r="FE177" s="1043"/>
      <c r="FF177" s="1043"/>
      <c r="FG177" s="1043"/>
      <c r="FH177" s="1043"/>
      <c r="FI177" s="1043"/>
      <c r="FJ177" s="1043"/>
      <c r="FK177" s="1043"/>
      <c r="FL177" s="1043"/>
      <c r="FM177" s="1043"/>
      <c r="FN177" s="1043"/>
      <c r="FO177" s="1043"/>
      <c r="FP177" s="1043"/>
      <c r="FQ177" s="1043"/>
      <c r="FR177" s="1043"/>
      <c r="FS177" s="1043"/>
      <c r="FT177" s="1043"/>
      <c r="FU177" s="1043"/>
      <c r="FV177" s="1043"/>
      <c r="FW177" s="1043"/>
      <c r="FX177" s="1043"/>
      <c r="FY177" s="1043"/>
      <c r="FZ177" s="1043"/>
      <c r="GA177" s="1043"/>
      <c r="GB177" s="1043"/>
      <c r="GC177" s="1043"/>
      <c r="GD177" s="1043"/>
      <c r="GE177" s="1043"/>
      <c r="GF177" s="1043"/>
      <c r="GG177" s="1043"/>
      <c r="GH177" s="1043"/>
      <c r="GI177" s="1043"/>
      <c r="GJ177" s="1043"/>
      <c r="GK177" s="1043"/>
      <c r="GL177" s="1043"/>
      <c r="GM177" s="1043"/>
      <c r="GN177" s="1043"/>
      <c r="GO177" s="1043"/>
      <c r="GP177" s="1043"/>
      <c r="GQ177" s="1043"/>
      <c r="GR177" s="1043"/>
      <c r="GS177" s="1043"/>
      <c r="GT177" s="1043"/>
      <c r="GU177" s="1043"/>
      <c r="GV177" s="1043"/>
      <c r="GW177" s="1043"/>
      <c r="GX177" s="1043"/>
      <c r="GY177" s="1043"/>
      <c r="GZ177" s="1043"/>
      <c r="HA177" s="1043"/>
      <c r="HB177" s="1043"/>
      <c r="HC177" s="1043"/>
      <c r="HD177" s="1043"/>
      <c r="HE177" s="1043"/>
      <c r="HF177" s="1043"/>
      <c r="HG177" s="1043"/>
      <c r="HH177" s="1043"/>
      <c r="HI177" s="1043"/>
      <c r="HJ177" s="1043"/>
      <c r="HK177" s="1043"/>
      <c r="HL177" s="1043"/>
      <c r="HM177" s="1043"/>
      <c r="HN177" s="1043"/>
      <c r="HO177" s="1043"/>
      <c r="HP177" s="1043"/>
      <c r="HQ177" s="1043"/>
      <c r="HR177" s="1043"/>
      <c r="HS177" s="1043"/>
      <c r="HT177" s="1043"/>
      <c r="HU177" s="1043"/>
      <c r="HV177" s="1043"/>
      <c r="HW177" s="1043"/>
      <c r="HX177" s="1043"/>
      <c r="HY177" s="1043"/>
      <c r="HZ177" s="1043"/>
      <c r="IA177" s="1043"/>
      <c r="IB177" s="1043"/>
      <c r="IC177" s="1043"/>
      <c r="ID177" s="1043"/>
      <c r="IE177" s="1043"/>
      <c r="IF177" s="1043"/>
      <c r="IG177" s="1043"/>
      <c r="IH177" s="1043"/>
      <c r="II177" s="1043"/>
      <c r="IJ177" s="1043"/>
      <c r="IK177" s="1043"/>
      <c r="IL177" s="1043"/>
      <c r="IM177" s="1043"/>
      <c r="IN177" s="1043"/>
      <c r="IO177" s="1043"/>
      <c r="IP177" s="1043"/>
      <c r="IQ177" s="1043"/>
      <c r="IR177" s="1043"/>
      <c r="IS177" s="1043"/>
      <c r="IT177" s="1043"/>
      <c r="IU177" s="1043"/>
      <c r="IV177" s="1043"/>
    </row>
    <row r="178" spans="1:256" s="1027" customFormat="1" ht="23.25" customHeight="1">
      <c r="A178" s="1043"/>
      <c r="B178" s="4" t="s">
        <v>1599</v>
      </c>
      <c r="C178" s="27"/>
      <c r="D178" s="27"/>
      <c r="E178" s="27"/>
      <c r="F178" s="29"/>
      <c r="G178" s="29"/>
      <c r="H178" s="240"/>
      <c r="I178" s="26"/>
      <c r="J178" s="25"/>
      <c r="K178" s="26"/>
      <c r="L178" s="282"/>
      <c r="M178" s="26"/>
      <c r="N178" s="283"/>
      <c r="O178" s="1084"/>
      <c r="P178" s="1042"/>
      <c r="Q178" s="1023"/>
      <c r="R178" s="1043"/>
      <c r="S178" s="1043"/>
      <c r="T178" s="1043"/>
      <c r="U178" s="1043"/>
      <c r="V178" s="1043"/>
      <c r="W178" s="1043"/>
      <c r="X178" s="1043"/>
      <c r="Y178" s="1043"/>
      <c r="Z178" s="1043"/>
      <c r="AA178" s="1043"/>
      <c r="AB178" s="1043"/>
      <c r="AC178" s="1043"/>
      <c r="AD178" s="1043"/>
      <c r="AE178" s="1043"/>
      <c r="AF178" s="1043"/>
      <c r="AG178" s="1043"/>
      <c r="AH178" s="1043"/>
      <c r="AI178" s="1043"/>
      <c r="AJ178" s="1043"/>
      <c r="AK178" s="1043"/>
      <c r="AL178" s="1043"/>
      <c r="AM178" s="1043"/>
      <c r="AN178" s="1043"/>
      <c r="AO178" s="1043"/>
      <c r="AP178" s="1043"/>
      <c r="AQ178" s="1043"/>
      <c r="AR178" s="1043"/>
      <c r="AS178" s="1043"/>
      <c r="AT178" s="1043"/>
      <c r="AU178" s="1043"/>
      <c r="AV178" s="1043"/>
      <c r="AW178" s="1043"/>
      <c r="AX178" s="1043"/>
      <c r="AY178" s="1043"/>
      <c r="AZ178" s="1043"/>
      <c r="BA178" s="1043"/>
      <c r="BB178" s="1043"/>
      <c r="BC178" s="1043"/>
      <c r="BD178" s="1043"/>
      <c r="BE178" s="1043"/>
      <c r="BF178" s="1043"/>
      <c r="BG178" s="1043"/>
      <c r="BH178" s="1043"/>
      <c r="BI178" s="1043"/>
      <c r="BJ178" s="1043"/>
      <c r="BK178" s="1043"/>
      <c r="BL178" s="1043"/>
      <c r="BM178" s="1043"/>
      <c r="BN178" s="1043"/>
      <c r="BO178" s="1043"/>
      <c r="BP178" s="1043"/>
      <c r="BQ178" s="1043"/>
      <c r="BR178" s="1043"/>
      <c r="BS178" s="1043"/>
      <c r="BT178" s="1043"/>
      <c r="BU178" s="1043"/>
      <c r="BV178" s="1043"/>
      <c r="BW178" s="1043"/>
      <c r="BX178" s="1043"/>
      <c r="BY178" s="1043"/>
      <c r="BZ178" s="1043"/>
      <c r="CA178" s="1043"/>
      <c r="CB178" s="1043"/>
      <c r="CC178" s="1043"/>
      <c r="CD178" s="1043"/>
      <c r="CE178" s="1043"/>
      <c r="CF178" s="1043"/>
      <c r="CG178" s="1043"/>
      <c r="CH178" s="1043"/>
      <c r="CI178" s="1043"/>
      <c r="CJ178" s="1043"/>
      <c r="CK178" s="1043"/>
      <c r="CL178" s="1043"/>
      <c r="CM178" s="1043"/>
      <c r="CN178" s="1043"/>
      <c r="CO178" s="1043"/>
      <c r="CP178" s="1043"/>
      <c r="CQ178" s="1043"/>
      <c r="CR178" s="1043"/>
      <c r="CS178" s="1043"/>
      <c r="CT178" s="1043"/>
      <c r="CU178" s="1043"/>
      <c r="CV178" s="1043"/>
      <c r="CW178" s="1043"/>
      <c r="CX178" s="1043"/>
      <c r="CY178" s="1043"/>
      <c r="CZ178" s="1043"/>
      <c r="DA178" s="1043"/>
      <c r="DB178" s="1043"/>
      <c r="DC178" s="1043"/>
      <c r="DD178" s="1043"/>
      <c r="DE178" s="1043"/>
      <c r="DF178" s="1043"/>
      <c r="DG178" s="1043"/>
      <c r="DH178" s="1043"/>
      <c r="DI178" s="1043"/>
      <c r="DJ178" s="1043"/>
      <c r="DK178" s="1043"/>
      <c r="DL178" s="1043"/>
      <c r="DM178" s="1043"/>
      <c r="DN178" s="1043"/>
      <c r="DO178" s="1043"/>
      <c r="DP178" s="1043"/>
      <c r="DQ178" s="1043"/>
      <c r="DR178" s="1043"/>
      <c r="DS178" s="1043"/>
      <c r="DT178" s="1043"/>
      <c r="DU178" s="1043"/>
      <c r="DV178" s="1043"/>
      <c r="DW178" s="1043"/>
      <c r="DX178" s="1043"/>
      <c r="DY178" s="1043"/>
      <c r="DZ178" s="1043"/>
      <c r="EA178" s="1043"/>
      <c r="EB178" s="1043"/>
      <c r="EC178" s="1043"/>
      <c r="ED178" s="1043"/>
      <c r="EE178" s="1043"/>
      <c r="EF178" s="1043"/>
      <c r="EG178" s="1043"/>
      <c r="EH178" s="1043"/>
      <c r="EI178" s="1043"/>
      <c r="EJ178" s="1043"/>
      <c r="EK178" s="1043"/>
      <c r="EL178" s="1043"/>
      <c r="EM178" s="1043"/>
      <c r="EN178" s="1043"/>
      <c r="EO178" s="1043"/>
      <c r="EP178" s="1043"/>
      <c r="EQ178" s="1043"/>
      <c r="ER178" s="1043"/>
      <c r="ES178" s="1043"/>
      <c r="ET178" s="1043"/>
      <c r="EU178" s="1043"/>
      <c r="EV178" s="1043"/>
      <c r="EW178" s="1043"/>
      <c r="EX178" s="1043"/>
      <c r="EY178" s="1043"/>
      <c r="EZ178" s="1043"/>
      <c r="FA178" s="1043"/>
      <c r="FB178" s="1043"/>
      <c r="FC178" s="1043"/>
      <c r="FD178" s="1043"/>
      <c r="FE178" s="1043"/>
      <c r="FF178" s="1043"/>
      <c r="FG178" s="1043"/>
      <c r="FH178" s="1043"/>
      <c r="FI178" s="1043"/>
      <c r="FJ178" s="1043"/>
      <c r="FK178" s="1043"/>
      <c r="FL178" s="1043"/>
      <c r="FM178" s="1043"/>
      <c r="FN178" s="1043"/>
      <c r="FO178" s="1043"/>
      <c r="FP178" s="1043"/>
      <c r="FQ178" s="1043"/>
      <c r="FR178" s="1043"/>
      <c r="FS178" s="1043"/>
      <c r="FT178" s="1043"/>
      <c r="FU178" s="1043"/>
      <c r="FV178" s="1043"/>
      <c r="FW178" s="1043"/>
      <c r="FX178" s="1043"/>
      <c r="FY178" s="1043"/>
      <c r="FZ178" s="1043"/>
      <c r="GA178" s="1043"/>
      <c r="GB178" s="1043"/>
      <c r="GC178" s="1043"/>
      <c r="GD178" s="1043"/>
      <c r="GE178" s="1043"/>
      <c r="GF178" s="1043"/>
      <c r="GG178" s="1043"/>
      <c r="GH178" s="1043"/>
      <c r="GI178" s="1043"/>
      <c r="GJ178" s="1043"/>
      <c r="GK178" s="1043"/>
      <c r="GL178" s="1043"/>
      <c r="GM178" s="1043"/>
      <c r="GN178" s="1043"/>
      <c r="GO178" s="1043"/>
      <c r="GP178" s="1043"/>
      <c r="GQ178" s="1043"/>
      <c r="GR178" s="1043"/>
      <c r="GS178" s="1043"/>
      <c r="GT178" s="1043"/>
      <c r="GU178" s="1043"/>
      <c r="GV178" s="1043"/>
      <c r="GW178" s="1043"/>
      <c r="GX178" s="1043"/>
      <c r="GY178" s="1043"/>
      <c r="GZ178" s="1043"/>
      <c r="HA178" s="1043"/>
      <c r="HB178" s="1043"/>
      <c r="HC178" s="1043"/>
      <c r="HD178" s="1043"/>
      <c r="HE178" s="1043"/>
      <c r="HF178" s="1043"/>
      <c r="HG178" s="1043"/>
      <c r="HH178" s="1043"/>
      <c r="HI178" s="1043"/>
      <c r="HJ178" s="1043"/>
      <c r="HK178" s="1043"/>
      <c r="HL178" s="1043"/>
      <c r="HM178" s="1043"/>
      <c r="HN178" s="1043"/>
      <c r="HO178" s="1043"/>
      <c r="HP178" s="1043"/>
      <c r="HQ178" s="1043"/>
      <c r="HR178" s="1043"/>
      <c r="HS178" s="1043"/>
      <c r="HT178" s="1043"/>
      <c r="HU178" s="1043"/>
      <c r="HV178" s="1043"/>
      <c r="HW178" s="1043"/>
      <c r="HX178" s="1043"/>
      <c r="HY178" s="1043"/>
      <c r="HZ178" s="1043"/>
      <c r="IA178" s="1043"/>
      <c r="IB178" s="1043"/>
      <c r="IC178" s="1043"/>
      <c r="ID178" s="1043"/>
      <c r="IE178" s="1043"/>
      <c r="IF178" s="1043"/>
      <c r="IG178" s="1043"/>
      <c r="IH178" s="1043"/>
      <c r="II178" s="1043"/>
      <c r="IJ178" s="1043"/>
      <c r="IK178" s="1043"/>
      <c r="IL178" s="1043"/>
      <c r="IM178" s="1043"/>
      <c r="IN178" s="1043"/>
      <c r="IO178" s="1043"/>
      <c r="IP178" s="1043"/>
      <c r="IQ178" s="1043"/>
      <c r="IR178" s="1043"/>
      <c r="IS178" s="1043"/>
      <c r="IT178" s="1043"/>
      <c r="IU178" s="1043"/>
      <c r="IV178" s="1043"/>
    </row>
    <row r="179" spans="1:256" s="1027" customFormat="1" ht="23.25" customHeight="1">
      <c r="A179" s="1043"/>
      <c r="B179" s="263" t="s">
        <v>1255</v>
      </c>
      <c r="C179" s="27"/>
      <c r="D179" s="27"/>
      <c r="E179" s="27"/>
      <c r="F179" s="29"/>
      <c r="G179" s="29"/>
      <c r="H179" s="240"/>
      <c r="I179" s="26"/>
      <c r="J179" s="25"/>
      <c r="K179" s="26"/>
      <c r="L179" s="282"/>
      <c r="M179" s="26"/>
      <c r="N179" s="283"/>
      <c r="O179" s="1084"/>
      <c r="P179" s="1042"/>
      <c r="Q179" s="1023"/>
      <c r="R179" s="1043"/>
      <c r="S179" s="1043"/>
      <c r="T179" s="1043"/>
      <c r="U179" s="1043"/>
      <c r="V179" s="1043"/>
      <c r="W179" s="1043"/>
      <c r="X179" s="1043"/>
      <c r="Y179" s="1043"/>
      <c r="Z179" s="1043"/>
      <c r="AA179" s="1043"/>
      <c r="AB179" s="1043"/>
      <c r="AC179" s="1043"/>
      <c r="AD179" s="1043"/>
      <c r="AE179" s="1043"/>
      <c r="AF179" s="1043"/>
      <c r="AG179" s="1043"/>
      <c r="AH179" s="1043"/>
      <c r="AI179" s="1043"/>
      <c r="AJ179" s="1043"/>
      <c r="AK179" s="1043"/>
      <c r="AL179" s="1043"/>
      <c r="AM179" s="1043"/>
      <c r="AN179" s="1043"/>
      <c r="AO179" s="1043"/>
      <c r="AP179" s="1043"/>
      <c r="AQ179" s="1043"/>
      <c r="AR179" s="1043"/>
      <c r="AS179" s="1043"/>
      <c r="AT179" s="1043"/>
      <c r="AU179" s="1043"/>
      <c r="AV179" s="1043"/>
      <c r="AW179" s="1043"/>
      <c r="AX179" s="1043"/>
      <c r="AY179" s="1043"/>
      <c r="AZ179" s="1043"/>
      <c r="BA179" s="1043"/>
      <c r="BB179" s="1043"/>
      <c r="BC179" s="1043"/>
      <c r="BD179" s="1043"/>
      <c r="BE179" s="1043"/>
      <c r="BF179" s="1043"/>
      <c r="BG179" s="1043"/>
      <c r="BH179" s="1043"/>
      <c r="BI179" s="1043"/>
      <c r="BJ179" s="1043"/>
      <c r="BK179" s="1043"/>
      <c r="BL179" s="1043"/>
      <c r="BM179" s="1043"/>
      <c r="BN179" s="1043"/>
      <c r="BO179" s="1043"/>
      <c r="BP179" s="1043"/>
      <c r="BQ179" s="1043"/>
      <c r="BR179" s="1043"/>
      <c r="BS179" s="1043"/>
      <c r="BT179" s="1043"/>
      <c r="BU179" s="1043"/>
      <c r="BV179" s="1043"/>
      <c r="BW179" s="1043"/>
      <c r="BX179" s="1043"/>
      <c r="BY179" s="1043"/>
      <c r="BZ179" s="1043"/>
      <c r="CA179" s="1043"/>
      <c r="CB179" s="1043"/>
      <c r="CC179" s="1043"/>
      <c r="CD179" s="1043"/>
      <c r="CE179" s="1043"/>
      <c r="CF179" s="1043"/>
      <c r="CG179" s="1043"/>
      <c r="CH179" s="1043"/>
      <c r="CI179" s="1043"/>
      <c r="CJ179" s="1043"/>
      <c r="CK179" s="1043"/>
      <c r="CL179" s="1043"/>
      <c r="CM179" s="1043"/>
      <c r="CN179" s="1043"/>
      <c r="CO179" s="1043"/>
      <c r="CP179" s="1043"/>
      <c r="CQ179" s="1043"/>
      <c r="CR179" s="1043"/>
      <c r="CS179" s="1043"/>
      <c r="CT179" s="1043"/>
      <c r="CU179" s="1043"/>
      <c r="CV179" s="1043"/>
      <c r="CW179" s="1043"/>
      <c r="CX179" s="1043"/>
      <c r="CY179" s="1043"/>
      <c r="CZ179" s="1043"/>
      <c r="DA179" s="1043"/>
      <c r="DB179" s="1043"/>
      <c r="DC179" s="1043"/>
      <c r="DD179" s="1043"/>
      <c r="DE179" s="1043"/>
      <c r="DF179" s="1043"/>
      <c r="DG179" s="1043"/>
      <c r="DH179" s="1043"/>
      <c r="DI179" s="1043"/>
      <c r="DJ179" s="1043"/>
      <c r="DK179" s="1043"/>
      <c r="DL179" s="1043"/>
      <c r="DM179" s="1043"/>
      <c r="DN179" s="1043"/>
      <c r="DO179" s="1043"/>
      <c r="DP179" s="1043"/>
      <c r="DQ179" s="1043"/>
      <c r="DR179" s="1043"/>
      <c r="DS179" s="1043"/>
      <c r="DT179" s="1043"/>
      <c r="DU179" s="1043"/>
      <c r="DV179" s="1043"/>
      <c r="DW179" s="1043"/>
      <c r="DX179" s="1043"/>
      <c r="DY179" s="1043"/>
      <c r="DZ179" s="1043"/>
      <c r="EA179" s="1043"/>
      <c r="EB179" s="1043"/>
      <c r="EC179" s="1043"/>
      <c r="ED179" s="1043"/>
      <c r="EE179" s="1043"/>
      <c r="EF179" s="1043"/>
      <c r="EG179" s="1043"/>
      <c r="EH179" s="1043"/>
      <c r="EI179" s="1043"/>
      <c r="EJ179" s="1043"/>
      <c r="EK179" s="1043"/>
      <c r="EL179" s="1043"/>
      <c r="EM179" s="1043"/>
      <c r="EN179" s="1043"/>
      <c r="EO179" s="1043"/>
      <c r="EP179" s="1043"/>
      <c r="EQ179" s="1043"/>
      <c r="ER179" s="1043"/>
      <c r="ES179" s="1043"/>
      <c r="ET179" s="1043"/>
      <c r="EU179" s="1043"/>
      <c r="EV179" s="1043"/>
      <c r="EW179" s="1043"/>
      <c r="EX179" s="1043"/>
      <c r="EY179" s="1043"/>
      <c r="EZ179" s="1043"/>
      <c r="FA179" s="1043"/>
      <c r="FB179" s="1043"/>
      <c r="FC179" s="1043"/>
      <c r="FD179" s="1043"/>
      <c r="FE179" s="1043"/>
      <c r="FF179" s="1043"/>
      <c r="FG179" s="1043"/>
      <c r="FH179" s="1043"/>
      <c r="FI179" s="1043"/>
      <c r="FJ179" s="1043"/>
      <c r="FK179" s="1043"/>
      <c r="FL179" s="1043"/>
      <c r="FM179" s="1043"/>
      <c r="FN179" s="1043"/>
      <c r="FO179" s="1043"/>
      <c r="FP179" s="1043"/>
      <c r="FQ179" s="1043"/>
      <c r="FR179" s="1043"/>
      <c r="FS179" s="1043"/>
      <c r="FT179" s="1043"/>
      <c r="FU179" s="1043"/>
      <c r="FV179" s="1043"/>
      <c r="FW179" s="1043"/>
      <c r="FX179" s="1043"/>
      <c r="FY179" s="1043"/>
      <c r="FZ179" s="1043"/>
      <c r="GA179" s="1043"/>
      <c r="GB179" s="1043"/>
      <c r="GC179" s="1043"/>
      <c r="GD179" s="1043"/>
      <c r="GE179" s="1043"/>
      <c r="GF179" s="1043"/>
      <c r="GG179" s="1043"/>
      <c r="GH179" s="1043"/>
      <c r="GI179" s="1043"/>
      <c r="GJ179" s="1043"/>
      <c r="GK179" s="1043"/>
      <c r="GL179" s="1043"/>
      <c r="GM179" s="1043"/>
      <c r="GN179" s="1043"/>
      <c r="GO179" s="1043"/>
      <c r="GP179" s="1043"/>
      <c r="GQ179" s="1043"/>
      <c r="GR179" s="1043"/>
      <c r="GS179" s="1043"/>
      <c r="GT179" s="1043"/>
      <c r="GU179" s="1043"/>
      <c r="GV179" s="1043"/>
      <c r="GW179" s="1043"/>
      <c r="GX179" s="1043"/>
      <c r="GY179" s="1043"/>
      <c r="GZ179" s="1043"/>
      <c r="HA179" s="1043"/>
      <c r="HB179" s="1043"/>
      <c r="HC179" s="1043"/>
      <c r="HD179" s="1043"/>
      <c r="HE179" s="1043"/>
      <c r="HF179" s="1043"/>
      <c r="HG179" s="1043"/>
      <c r="HH179" s="1043"/>
      <c r="HI179" s="1043"/>
      <c r="HJ179" s="1043"/>
      <c r="HK179" s="1043"/>
      <c r="HL179" s="1043"/>
      <c r="HM179" s="1043"/>
      <c r="HN179" s="1043"/>
      <c r="HO179" s="1043"/>
      <c r="HP179" s="1043"/>
      <c r="HQ179" s="1043"/>
      <c r="HR179" s="1043"/>
      <c r="HS179" s="1043"/>
      <c r="HT179" s="1043"/>
      <c r="HU179" s="1043"/>
      <c r="HV179" s="1043"/>
      <c r="HW179" s="1043"/>
      <c r="HX179" s="1043"/>
      <c r="HY179" s="1043"/>
      <c r="HZ179" s="1043"/>
      <c r="IA179" s="1043"/>
      <c r="IB179" s="1043"/>
      <c r="IC179" s="1043"/>
      <c r="ID179" s="1043"/>
      <c r="IE179" s="1043"/>
      <c r="IF179" s="1043"/>
      <c r="IG179" s="1043"/>
      <c r="IH179" s="1043"/>
      <c r="II179" s="1043"/>
      <c r="IJ179" s="1043"/>
      <c r="IK179" s="1043"/>
      <c r="IL179" s="1043"/>
      <c r="IM179" s="1043"/>
      <c r="IN179" s="1043"/>
      <c r="IO179" s="1043"/>
      <c r="IP179" s="1043"/>
      <c r="IQ179" s="1043"/>
      <c r="IR179" s="1043"/>
      <c r="IS179" s="1043"/>
      <c r="IT179" s="1043"/>
      <c r="IU179" s="1043"/>
      <c r="IV179" s="1043"/>
    </row>
    <row r="180" spans="14:23" ht="20.25">
      <c r="N180" s="1016"/>
      <c r="O180" s="53" t="s">
        <v>1494</v>
      </c>
      <c r="W180" s="16"/>
    </row>
    <row r="181" ht="21">
      <c r="A181" s="54" t="s">
        <v>276</v>
      </c>
    </row>
    <row r="182" ht="20.25"/>
    <row r="183" spans="1:20" s="255" customFormat="1" ht="21.75" customHeight="1">
      <c r="A183" s="253" t="s">
        <v>13</v>
      </c>
      <c r="B183" s="256" t="s">
        <v>1407</v>
      </c>
      <c r="C183" s="256"/>
      <c r="D183" s="256"/>
      <c r="E183" s="256"/>
      <c r="F183" s="265"/>
      <c r="G183" s="253"/>
      <c r="H183" s="1015"/>
      <c r="I183" s="1015"/>
      <c r="J183" s="1015"/>
      <c r="K183" s="1015"/>
      <c r="L183" s="1015"/>
      <c r="M183" s="1015"/>
      <c r="N183" s="1015"/>
      <c r="O183" s="1083"/>
      <c r="P183" s="1015"/>
      <c r="Q183" s="1015"/>
      <c r="R183" s="1015"/>
      <c r="S183" s="1015"/>
      <c r="T183" s="1015"/>
    </row>
    <row r="184" spans="1:256" s="1027" customFormat="1" ht="23.25" customHeight="1">
      <c r="A184" s="1043"/>
      <c r="B184" s="4"/>
      <c r="C184" s="27"/>
      <c r="D184" s="27"/>
      <c r="E184" s="4" t="s">
        <v>1256</v>
      </c>
      <c r="F184" s="29"/>
      <c r="G184" s="29"/>
      <c r="H184" s="240"/>
      <c r="I184" s="26"/>
      <c r="J184" s="25"/>
      <c r="K184" s="26"/>
      <c r="L184" s="282"/>
      <c r="M184" s="26"/>
      <c r="N184" s="283"/>
      <c r="O184" s="1084"/>
      <c r="P184" s="1042"/>
      <c r="Q184" s="1023"/>
      <c r="R184" s="1043"/>
      <c r="S184" s="1043"/>
      <c r="T184" s="1043"/>
      <c r="U184" s="1043"/>
      <c r="V184" s="1043"/>
      <c r="W184" s="1043"/>
      <c r="X184" s="1043"/>
      <c r="Y184" s="1043"/>
      <c r="Z184" s="1043"/>
      <c r="AA184" s="1043"/>
      <c r="AB184" s="1043"/>
      <c r="AC184" s="1043"/>
      <c r="AD184" s="1043"/>
      <c r="AE184" s="1043"/>
      <c r="AF184" s="1043"/>
      <c r="AG184" s="1043"/>
      <c r="AH184" s="1043"/>
      <c r="AI184" s="1043"/>
      <c r="AJ184" s="1043"/>
      <c r="AK184" s="1043"/>
      <c r="AL184" s="1043"/>
      <c r="AM184" s="1043"/>
      <c r="AN184" s="1043"/>
      <c r="AO184" s="1043"/>
      <c r="AP184" s="1043"/>
      <c r="AQ184" s="1043"/>
      <c r="AR184" s="1043"/>
      <c r="AS184" s="1043"/>
      <c r="AT184" s="1043"/>
      <c r="AU184" s="1043"/>
      <c r="AV184" s="1043"/>
      <c r="AW184" s="1043"/>
      <c r="AX184" s="1043"/>
      <c r="AY184" s="1043"/>
      <c r="AZ184" s="1043"/>
      <c r="BA184" s="1043"/>
      <c r="BB184" s="1043"/>
      <c r="BC184" s="1043"/>
      <c r="BD184" s="1043"/>
      <c r="BE184" s="1043"/>
      <c r="BF184" s="1043"/>
      <c r="BG184" s="1043"/>
      <c r="BH184" s="1043"/>
      <c r="BI184" s="1043"/>
      <c r="BJ184" s="1043"/>
      <c r="BK184" s="1043"/>
      <c r="BL184" s="1043"/>
      <c r="BM184" s="1043"/>
      <c r="BN184" s="1043"/>
      <c r="BO184" s="1043"/>
      <c r="BP184" s="1043"/>
      <c r="BQ184" s="1043"/>
      <c r="BR184" s="1043"/>
      <c r="BS184" s="1043"/>
      <c r="BT184" s="1043"/>
      <c r="BU184" s="1043"/>
      <c r="BV184" s="1043"/>
      <c r="BW184" s="1043"/>
      <c r="BX184" s="1043"/>
      <c r="BY184" s="1043"/>
      <c r="BZ184" s="1043"/>
      <c r="CA184" s="1043"/>
      <c r="CB184" s="1043"/>
      <c r="CC184" s="1043"/>
      <c r="CD184" s="1043"/>
      <c r="CE184" s="1043"/>
      <c r="CF184" s="1043"/>
      <c r="CG184" s="1043"/>
      <c r="CH184" s="1043"/>
      <c r="CI184" s="1043"/>
      <c r="CJ184" s="1043"/>
      <c r="CK184" s="1043"/>
      <c r="CL184" s="1043"/>
      <c r="CM184" s="1043"/>
      <c r="CN184" s="1043"/>
      <c r="CO184" s="1043"/>
      <c r="CP184" s="1043"/>
      <c r="CQ184" s="1043"/>
      <c r="CR184" s="1043"/>
      <c r="CS184" s="1043"/>
      <c r="CT184" s="1043"/>
      <c r="CU184" s="1043"/>
      <c r="CV184" s="1043"/>
      <c r="CW184" s="1043"/>
      <c r="CX184" s="1043"/>
      <c r="CY184" s="1043"/>
      <c r="CZ184" s="1043"/>
      <c r="DA184" s="1043"/>
      <c r="DB184" s="1043"/>
      <c r="DC184" s="1043"/>
      <c r="DD184" s="1043"/>
      <c r="DE184" s="1043"/>
      <c r="DF184" s="1043"/>
      <c r="DG184" s="1043"/>
      <c r="DH184" s="1043"/>
      <c r="DI184" s="1043"/>
      <c r="DJ184" s="1043"/>
      <c r="DK184" s="1043"/>
      <c r="DL184" s="1043"/>
      <c r="DM184" s="1043"/>
      <c r="DN184" s="1043"/>
      <c r="DO184" s="1043"/>
      <c r="DP184" s="1043"/>
      <c r="DQ184" s="1043"/>
      <c r="DR184" s="1043"/>
      <c r="DS184" s="1043"/>
      <c r="DT184" s="1043"/>
      <c r="DU184" s="1043"/>
      <c r="DV184" s="1043"/>
      <c r="DW184" s="1043"/>
      <c r="DX184" s="1043"/>
      <c r="DY184" s="1043"/>
      <c r="DZ184" s="1043"/>
      <c r="EA184" s="1043"/>
      <c r="EB184" s="1043"/>
      <c r="EC184" s="1043"/>
      <c r="ED184" s="1043"/>
      <c r="EE184" s="1043"/>
      <c r="EF184" s="1043"/>
      <c r="EG184" s="1043"/>
      <c r="EH184" s="1043"/>
      <c r="EI184" s="1043"/>
      <c r="EJ184" s="1043"/>
      <c r="EK184" s="1043"/>
      <c r="EL184" s="1043"/>
      <c r="EM184" s="1043"/>
      <c r="EN184" s="1043"/>
      <c r="EO184" s="1043"/>
      <c r="EP184" s="1043"/>
      <c r="EQ184" s="1043"/>
      <c r="ER184" s="1043"/>
      <c r="ES184" s="1043"/>
      <c r="ET184" s="1043"/>
      <c r="EU184" s="1043"/>
      <c r="EV184" s="1043"/>
      <c r="EW184" s="1043"/>
      <c r="EX184" s="1043"/>
      <c r="EY184" s="1043"/>
      <c r="EZ184" s="1043"/>
      <c r="FA184" s="1043"/>
      <c r="FB184" s="1043"/>
      <c r="FC184" s="1043"/>
      <c r="FD184" s="1043"/>
      <c r="FE184" s="1043"/>
      <c r="FF184" s="1043"/>
      <c r="FG184" s="1043"/>
      <c r="FH184" s="1043"/>
      <c r="FI184" s="1043"/>
      <c r="FJ184" s="1043"/>
      <c r="FK184" s="1043"/>
      <c r="FL184" s="1043"/>
      <c r="FM184" s="1043"/>
      <c r="FN184" s="1043"/>
      <c r="FO184" s="1043"/>
      <c r="FP184" s="1043"/>
      <c r="FQ184" s="1043"/>
      <c r="FR184" s="1043"/>
      <c r="FS184" s="1043"/>
      <c r="FT184" s="1043"/>
      <c r="FU184" s="1043"/>
      <c r="FV184" s="1043"/>
      <c r="FW184" s="1043"/>
      <c r="FX184" s="1043"/>
      <c r="FY184" s="1043"/>
      <c r="FZ184" s="1043"/>
      <c r="GA184" s="1043"/>
      <c r="GB184" s="1043"/>
      <c r="GC184" s="1043"/>
      <c r="GD184" s="1043"/>
      <c r="GE184" s="1043"/>
      <c r="GF184" s="1043"/>
      <c r="GG184" s="1043"/>
      <c r="GH184" s="1043"/>
      <c r="GI184" s="1043"/>
      <c r="GJ184" s="1043"/>
      <c r="GK184" s="1043"/>
      <c r="GL184" s="1043"/>
      <c r="GM184" s="1043"/>
      <c r="GN184" s="1043"/>
      <c r="GO184" s="1043"/>
      <c r="GP184" s="1043"/>
      <c r="GQ184" s="1043"/>
      <c r="GR184" s="1043"/>
      <c r="GS184" s="1043"/>
      <c r="GT184" s="1043"/>
      <c r="GU184" s="1043"/>
      <c r="GV184" s="1043"/>
      <c r="GW184" s="1043"/>
      <c r="GX184" s="1043"/>
      <c r="GY184" s="1043"/>
      <c r="GZ184" s="1043"/>
      <c r="HA184" s="1043"/>
      <c r="HB184" s="1043"/>
      <c r="HC184" s="1043"/>
      <c r="HD184" s="1043"/>
      <c r="HE184" s="1043"/>
      <c r="HF184" s="1043"/>
      <c r="HG184" s="1043"/>
      <c r="HH184" s="1043"/>
      <c r="HI184" s="1043"/>
      <c r="HJ184" s="1043"/>
      <c r="HK184" s="1043"/>
      <c r="HL184" s="1043"/>
      <c r="HM184" s="1043"/>
      <c r="HN184" s="1043"/>
      <c r="HO184" s="1043"/>
      <c r="HP184" s="1043"/>
      <c r="HQ184" s="1043"/>
      <c r="HR184" s="1043"/>
      <c r="HS184" s="1043"/>
      <c r="HT184" s="1043"/>
      <c r="HU184" s="1043"/>
      <c r="HV184" s="1043"/>
      <c r="HW184" s="1043"/>
      <c r="HX184" s="1043"/>
      <c r="HY184" s="1043"/>
      <c r="HZ184" s="1043"/>
      <c r="IA184" s="1043"/>
      <c r="IB184" s="1043"/>
      <c r="IC184" s="1043"/>
      <c r="ID184" s="1043"/>
      <c r="IE184" s="1043"/>
      <c r="IF184" s="1043"/>
      <c r="IG184" s="1043"/>
      <c r="IH184" s="1043"/>
      <c r="II184" s="1043"/>
      <c r="IJ184" s="1043"/>
      <c r="IK184" s="1043"/>
      <c r="IL184" s="1043"/>
      <c r="IM184" s="1043"/>
      <c r="IN184" s="1043"/>
      <c r="IO184" s="1043"/>
      <c r="IP184" s="1043"/>
      <c r="IQ184" s="1043"/>
      <c r="IR184" s="1043"/>
      <c r="IS184" s="1043"/>
      <c r="IT184" s="1043"/>
      <c r="IU184" s="1043"/>
      <c r="IV184" s="1043"/>
    </row>
    <row r="185" spans="1:256" s="1027" customFormat="1" ht="23.25" customHeight="1">
      <c r="A185" s="1043"/>
      <c r="B185" s="4" t="s">
        <v>1257</v>
      </c>
      <c r="C185" s="27"/>
      <c r="D185" s="27"/>
      <c r="E185" s="27"/>
      <c r="F185" s="29"/>
      <c r="G185" s="29"/>
      <c r="H185" s="240"/>
      <c r="I185" s="26"/>
      <c r="J185" s="25"/>
      <c r="K185" s="26"/>
      <c r="L185" s="282"/>
      <c r="M185" s="26"/>
      <c r="N185" s="283"/>
      <c r="O185" s="1084"/>
      <c r="P185" s="1042"/>
      <c r="Q185" s="1023"/>
      <c r="R185" s="1043"/>
      <c r="S185" s="1043"/>
      <c r="T185" s="1043"/>
      <c r="U185" s="1043"/>
      <c r="V185" s="1043"/>
      <c r="W185" s="1043"/>
      <c r="X185" s="1043"/>
      <c r="Y185" s="1043"/>
      <c r="Z185" s="1043"/>
      <c r="AA185" s="1043"/>
      <c r="AB185" s="1043"/>
      <c r="AC185" s="1043"/>
      <c r="AD185" s="1043"/>
      <c r="AE185" s="1043"/>
      <c r="AF185" s="1043"/>
      <c r="AG185" s="1043"/>
      <c r="AH185" s="1043"/>
      <c r="AI185" s="1043"/>
      <c r="AJ185" s="1043"/>
      <c r="AK185" s="1043"/>
      <c r="AL185" s="1043"/>
      <c r="AM185" s="1043"/>
      <c r="AN185" s="1043"/>
      <c r="AO185" s="1043"/>
      <c r="AP185" s="1043"/>
      <c r="AQ185" s="1043"/>
      <c r="AR185" s="1043"/>
      <c r="AS185" s="1043"/>
      <c r="AT185" s="1043"/>
      <c r="AU185" s="1043"/>
      <c r="AV185" s="1043"/>
      <c r="AW185" s="1043"/>
      <c r="AX185" s="1043"/>
      <c r="AY185" s="1043"/>
      <c r="AZ185" s="1043"/>
      <c r="BA185" s="1043"/>
      <c r="BB185" s="1043"/>
      <c r="BC185" s="1043"/>
      <c r="BD185" s="1043"/>
      <c r="BE185" s="1043"/>
      <c r="BF185" s="1043"/>
      <c r="BG185" s="1043"/>
      <c r="BH185" s="1043"/>
      <c r="BI185" s="1043"/>
      <c r="BJ185" s="1043"/>
      <c r="BK185" s="1043"/>
      <c r="BL185" s="1043"/>
      <c r="BM185" s="1043"/>
      <c r="BN185" s="1043"/>
      <c r="BO185" s="1043"/>
      <c r="BP185" s="1043"/>
      <c r="BQ185" s="1043"/>
      <c r="BR185" s="1043"/>
      <c r="BS185" s="1043"/>
      <c r="BT185" s="1043"/>
      <c r="BU185" s="1043"/>
      <c r="BV185" s="1043"/>
      <c r="BW185" s="1043"/>
      <c r="BX185" s="1043"/>
      <c r="BY185" s="1043"/>
      <c r="BZ185" s="1043"/>
      <c r="CA185" s="1043"/>
      <c r="CB185" s="1043"/>
      <c r="CC185" s="1043"/>
      <c r="CD185" s="1043"/>
      <c r="CE185" s="1043"/>
      <c r="CF185" s="1043"/>
      <c r="CG185" s="1043"/>
      <c r="CH185" s="1043"/>
      <c r="CI185" s="1043"/>
      <c r="CJ185" s="1043"/>
      <c r="CK185" s="1043"/>
      <c r="CL185" s="1043"/>
      <c r="CM185" s="1043"/>
      <c r="CN185" s="1043"/>
      <c r="CO185" s="1043"/>
      <c r="CP185" s="1043"/>
      <c r="CQ185" s="1043"/>
      <c r="CR185" s="1043"/>
      <c r="CS185" s="1043"/>
      <c r="CT185" s="1043"/>
      <c r="CU185" s="1043"/>
      <c r="CV185" s="1043"/>
      <c r="CW185" s="1043"/>
      <c r="CX185" s="1043"/>
      <c r="CY185" s="1043"/>
      <c r="CZ185" s="1043"/>
      <c r="DA185" s="1043"/>
      <c r="DB185" s="1043"/>
      <c r="DC185" s="1043"/>
      <c r="DD185" s="1043"/>
      <c r="DE185" s="1043"/>
      <c r="DF185" s="1043"/>
      <c r="DG185" s="1043"/>
      <c r="DH185" s="1043"/>
      <c r="DI185" s="1043"/>
      <c r="DJ185" s="1043"/>
      <c r="DK185" s="1043"/>
      <c r="DL185" s="1043"/>
      <c r="DM185" s="1043"/>
      <c r="DN185" s="1043"/>
      <c r="DO185" s="1043"/>
      <c r="DP185" s="1043"/>
      <c r="DQ185" s="1043"/>
      <c r="DR185" s="1043"/>
      <c r="DS185" s="1043"/>
      <c r="DT185" s="1043"/>
      <c r="DU185" s="1043"/>
      <c r="DV185" s="1043"/>
      <c r="DW185" s="1043"/>
      <c r="DX185" s="1043"/>
      <c r="DY185" s="1043"/>
      <c r="DZ185" s="1043"/>
      <c r="EA185" s="1043"/>
      <c r="EB185" s="1043"/>
      <c r="EC185" s="1043"/>
      <c r="ED185" s="1043"/>
      <c r="EE185" s="1043"/>
      <c r="EF185" s="1043"/>
      <c r="EG185" s="1043"/>
      <c r="EH185" s="1043"/>
      <c r="EI185" s="1043"/>
      <c r="EJ185" s="1043"/>
      <c r="EK185" s="1043"/>
      <c r="EL185" s="1043"/>
      <c r="EM185" s="1043"/>
      <c r="EN185" s="1043"/>
      <c r="EO185" s="1043"/>
      <c r="EP185" s="1043"/>
      <c r="EQ185" s="1043"/>
      <c r="ER185" s="1043"/>
      <c r="ES185" s="1043"/>
      <c r="ET185" s="1043"/>
      <c r="EU185" s="1043"/>
      <c r="EV185" s="1043"/>
      <c r="EW185" s="1043"/>
      <c r="EX185" s="1043"/>
      <c r="EY185" s="1043"/>
      <c r="EZ185" s="1043"/>
      <c r="FA185" s="1043"/>
      <c r="FB185" s="1043"/>
      <c r="FC185" s="1043"/>
      <c r="FD185" s="1043"/>
      <c r="FE185" s="1043"/>
      <c r="FF185" s="1043"/>
      <c r="FG185" s="1043"/>
      <c r="FH185" s="1043"/>
      <c r="FI185" s="1043"/>
      <c r="FJ185" s="1043"/>
      <c r="FK185" s="1043"/>
      <c r="FL185" s="1043"/>
      <c r="FM185" s="1043"/>
      <c r="FN185" s="1043"/>
      <c r="FO185" s="1043"/>
      <c r="FP185" s="1043"/>
      <c r="FQ185" s="1043"/>
      <c r="FR185" s="1043"/>
      <c r="FS185" s="1043"/>
      <c r="FT185" s="1043"/>
      <c r="FU185" s="1043"/>
      <c r="FV185" s="1043"/>
      <c r="FW185" s="1043"/>
      <c r="FX185" s="1043"/>
      <c r="FY185" s="1043"/>
      <c r="FZ185" s="1043"/>
      <c r="GA185" s="1043"/>
      <c r="GB185" s="1043"/>
      <c r="GC185" s="1043"/>
      <c r="GD185" s="1043"/>
      <c r="GE185" s="1043"/>
      <c r="GF185" s="1043"/>
      <c r="GG185" s="1043"/>
      <c r="GH185" s="1043"/>
      <c r="GI185" s="1043"/>
      <c r="GJ185" s="1043"/>
      <c r="GK185" s="1043"/>
      <c r="GL185" s="1043"/>
      <c r="GM185" s="1043"/>
      <c r="GN185" s="1043"/>
      <c r="GO185" s="1043"/>
      <c r="GP185" s="1043"/>
      <c r="GQ185" s="1043"/>
      <c r="GR185" s="1043"/>
      <c r="GS185" s="1043"/>
      <c r="GT185" s="1043"/>
      <c r="GU185" s="1043"/>
      <c r="GV185" s="1043"/>
      <c r="GW185" s="1043"/>
      <c r="GX185" s="1043"/>
      <c r="GY185" s="1043"/>
      <c r="GZ185" s="1043"/>
      <c r="HA185" s="1043"/>
      <c r="HB185" s="1043"/>
      <c r="HC185" s="1043"/>
      <c r="HD185" s="1043"/>
      <c r="HE185" s="1043"/>
      <c r="HF185" s="1043"/>
      <c r="HG185" s="1043"/>
      <c r="HH185" s="1043"/>
      <c r="HI185" s="1043"/>
      <c r="HJ185" s="1043"/>
      <c r="HK185" s="1043"/>
      <c r="HL185" s="1043"/>
      <c r="HM185" s="1043"/>
      <c r="HN185" s="1043"/>
      <c r="HO185" s="1043"/>
      <c r="HP185" s="1043"/>
      <c r="HQ185" s="1043"/>
      <c r="HR185" s="1043"/>
      <c r="HS185" s="1043"/>
      <c r="HT185" s="1043"/>
      <c r="HU185" s="1043"/>
      <c r="HV185" s="1043"/>
      <c r="HW185" s="1043"/>
      <c r="HX185" s="1043"/>
      <c r="HY185" s="1043"/>
      <c r="HZ185" s="1043"/>
      <c r="IA185" s="1043"/>
      <c r="IB185" s="1043"/>
      <c r="IC185" s="1043"/>
      <c r="ID185" s="1043"/>
      <c r="IE185" s="1043"/>
      <c r="IF185" s="1043"/>
      <c r="IG185" s="1043"/>
      <c r="IH185" s="1043"/>
      <c r="II185" s="1043"/>
      <c r="IJ185" s="1043"/>
      <c r="IK185" s="1043"/>
      <c r="IL185" s="1043"/>
      <c r="IM185" s="1043"/>
      <c r="IN185" s="1043"/>
      <c r="IO185" s="1043"/>
      <c r="IP185" s="1043"/>
      <c r="IQ185" s="1043"/>
      <c r="IR185" s="1043"/>
      <c r="IS185" s="1043"/>
      <c r="IT185" s="1043"/>
      <c r="IU185" s="1043"/>
      <c r="IV185" s="1043"/>
    </row>
    <row r="186" spans="1:256" s="1027" customFormat="1" ht="23.25" customHeight="1">
      <c r="A186" s="1043"/>
      <c r="B186" s="4" t="s">
        <v>1258</v>
      </c>
      <c r="C186" s="27"/>
      <c r="D186" s="27"/>
      <c r="E186" s="27"/>
      <c r="F186" s="29"/>
      <c r="G186" s="29"/>
      <c r="H186" s="240"/>
      <c r="I186" s="26"/>
      <c r="J186" s="25"/>
      <c r="K186" s="26"/>
      <c r="L186" s="282"/>
      <c r="M186" s="26"/>
      <c r="N186" s="283"/>
      <c r="O186" s="1084"/>
      <c r="P186" s="1042"/>
      <c r="Q186" s="1023"/>
      <c r="R186" s="1043"/>
      <c r="S186" s="1043"/>
      <c r="T186" s="1043"/>
      <c r="U186" s="1043"/>
      <c r="V186" s="1043"/>
      <c r="W186" s="1043"/>
      <c r="X186" s="1043"/>
      <c r="Y186" s="1043"/>
      <c r="Z186" s="1043"/>
      <c r="AA186" s="1043"/>
      <c r="AB186" s="1043"/>
      <c r="AC186" s="1043"/>
      <c r="AD186" s="1043"/>
      <c r="AE186" s="1043"/>
      <c r="AF186" s="1043"/>
      <c r="AG186" s="1043"/>
      <c r="AH186" s="1043"/>
      <c r="AI186" s="1043"/>
      <c r="AJ186" s="1043"/>
      <c r="AK186" s="1043"/>
      <c r="AL186" s="1043"/>
      <c r="AM186" s="1043"/>
      <c r="AN186" s="1043"/>
      <c r="AO186" s="1043"/>
      <c r="AP186" s="1043"/>
      <c r="AQ186" s="1043"/>
      <c r="AR186" s="1043"/>
      <c r="AS186" s="1043"/>
      <c r="AT186" s="1043"/>
      <c r="AU186" s="1043"/>
      <c r="AV186" s="1043"/>
      <c r="AW186" s="1043"/>
      <c r="AX186" s="1043"/>
      <c r="AY186" s="1043"/>
      <c r="AZ186" s="1043"/>
      <c r="BA186" s="1043"/>
      <c r="BB186" s="1043"/>
      <c r="BC186" s="1043"/>
      <c r="BD186" s="1043"/>
      <c r="BE186" s="1043"/>
      <c r="BF186" s="1043"/>
      <c r="BG186" s="1043"/>
      <c r="BH186" s="1043"/>
      <c r="BI186" s="1043"/>
      <c r="BJ186" s="1043"/>
      <c r="BK186" s="1043"/>
      <c r="BL186" s="1043"/>
      <c r="BM186" s="1043"/>
      <c r="BN186" s="1043"/>
      <c r="BO186" s="1043"/>
      <c r="BP186" s="1043"/>
      <c r="BQ186" s="1043"/>
      <c r="BR186" s="1043"/>
      <c r="BS186" s="1043"/>
      <c r="BT186" s="1043"/>
      <c r="BU186" s="1043"/>
      <c r="BV186" s="1043"/>
      <c r="BW186" s="1043"/>
      <c r="BX186" s="1043"/>
      <c r="BY186" s="1043"/>
      <c r="BZ186" s="1043"/>
      <c r="CA186" s="1043"/>
      <c r="CB186" s="1043"/>
      <c r="CC186" s="1043"/>
      <c r="CD186" s="1043"/>
      <c r="CE186" s="1043"/>
      <c r="CF186" s="1043"/>
      <c r="CG186" s="1043"/>
      <c r="CH186" s="1043"/>
      <c r="CI186" s="1043"/>
      <c r="CJ186" s="1043"/>
      <c r="CK186" s="1043"/>
      <c r="CL186" s="1043"/>
      <c r="CM186" s="1043"/>
      <c r="CN186" s="1043"/>
      <c r="CO186" s="1043"/>
      <c r="CP186" s="1043"/>
      <c r="CQ186" s="1043"/>
      <c r="CR186" s="1043"/>
      <c r="CS186" s="1043"/>
      <c r="CT186" s="1043"/>
      <c r="CU186" s="1043"/>
      <c r="CV186" s="1043"/>
      <c r="CW186" s="1043"/>
      <c r="CX186" s="1043"/>
      <c r="CY186" s="1043"/>
      <c r="CZ186" s="1043"/>
      <c r="DA186" s="1043"/>
      <c r="DB186" s="1043"/>
      <c r="DC186" s="1043"/>
      <c r="DD186" s="1043"/>
      <c r="DE186" s="1043"/>
      <c r="DF186" s="1043"/>
      <c r="DG186" s="1043"/>
      <c r="DH186" s="1043"/>
      <c r="DI186" s="1043"/>
      <c r="DJ186" s="1043"/>
      <c r="DK186" s="1043"/>
      <c r="DL186" s="1043"/>
      <c r="DM186" s="1043"/>
      <c r="DN186" s="1043"/>
      <c r="DO186" s="1043"/>
      <c r="DP186" s="1043"/>
      <c r="DQ186" s="1043"/>
      <c r="DR186" s="1043"/>
      <c r="DS186" s="1043"/>
      <c r="DT186" s="1043"/>
      <c r="DU186" s="1043"/>
      <c r="DV186" s="1043"/>
      <c r="DW186" s="1043"/>
      <c r="DX186" s="1043"/>
      <c r="DY186" s="1043"/>
      <c r="DZ186" s="1043"/>
      <c r="EA186" s="1043"/>
      <c r="EB186" s="1043"/>
      <c r="EC186" s="1043"/>
      <c r="ED186" s="1043"/>
      <c r="EE186" s="1043"/>
      <c r="EF186" s="1043"/>
      <c r="EG186" s="1043"/>
      <c r="EH186" s="1043"/>
      <c r="EI186" s="1043"/>
      <c r="EJ186" s="1043"/>
      <c r="EK186" s="1043"/>
      <c r="EL186" s="1043"/>
      <c r="EM186" s="1043"/>
      <c r="EN186" s="1043"/>
      <c r="EO186" s="1043"/>
      <c r="EP186" s="1043"/>
      <c r="EQ186" s="1043"/>
      <c r="ER186" s="1043"/>
      <c r="ES186" s="1043"/>
      <c r="ET186" s="1043"/>
      <c r="EU186" s="1043"/>
      <c r="EV186" s="1043"/>
      <c r="EW186" s="1043"/>
      <c r="EX186" s="1043"/>
      <c r="EY186" s="1043"/>
      <c r="EZ186" s="1043"/>
      <c r="FA186" s="1043"/>
      <c r="FB186" s="1043"/>
      <c r="FC186" s="1043"/>
      <c r="FD186" s="1043"/>
      <c r="FE186" s="1043"/>
      <c r="FF186" s="1043"/>
      <c r="FG186" s="1043"/>
      <c r="FH186" s="1043"/>
      <c r="FI186" s="1043"/>
      <c r="FJ186" s="1043"/>
      <c r="FK186" s="1043"/>
      <c r="FL186" s="1043"/>
      <c r="FM186" s="1043"/>
      <c r="FN186" s="1043"/>
      <c r="FO186" s="1043"/>
      <c r="FP186" s="1043"/>
      <c r="FQ186" s="1043"/>
      <c r="FR186" s="1043"/>
      <c r="FS186" s="1043"/>
      <c r="FT186" s="1043"/>
      <c r="FU186" s="1043"/>
      <c r="FV186" s="1043"/>
      <c r="FW186" s="1043"/>
      <c r="FX186" s="1043"/>
      <c r="FY186" s="1043"/>
      <c r="FZ186" s="1043"/>
      <c r="GA186" s="1043"/>
      <c r="GB186" s="1043"/>
      <c r="GC186" s="1043"/>
      <c r="GD186" s="1043"/>
      <c r="GE186" s="1043"/>
      <c r="GF186" s="1043"/>
      <c r="GG186" s="1043"/>
      <c r="GH186" s="1043"/>
      <c r="GI186" s="1043"/>
      <c r="GJ186" s="1043"/>
      <c r="GK186" s="1043"/>
      <c r="GL186" s="1043"/>
      <c r="GM186" s="1043"/>
      <c r="GN186" s="1043"/>
      <c r="GO186" s="1043"/>
      <c r="GP186" s="1043"/>
      <c r="GQ186" s="1043"/>
      <c r="GR186" s="1043"/>
      <c r="GS186" s="1043"/>
      <c r="GT186" s="1043"/>
      <c r="GU186" s="1043"/>
      <c r="GV186" s="1043"/>
      <c r="GW186" s="1043"/>
      <c r="GX186" s="1043"/>
      <c r="GY186" s="1043"/>
      <c r="GZ186" s="1043"/>
      <c r="HA186" s="1043"/>
      <c r="HB186" s="1043"/>
      <c r="HC186" s="1043"/>
      <c r="HD186" s="1043"/>
      <c r="HE186" s="1043"/>
      <c r="HF186" s="1043"/>
      <c r="HG186" s="1043"/>
      <c r="HH186" s="1043"/>
      <c r="HI186" s="1043"/>
      <c r="HJ186" s="1043"/>
      <c r="HK186" s="1043"/>
      <c r="HL186" s="1043"/>
      <c r="HM186" s="1043"/>
      <c r="HN186" s="1043"/>
      <c r="HO186" s="1043"/>
      <c r="HP186" s="1043"/>
      <c r="HQ186" s="1043"/>
      <c r="HR186" s="1043"/>
      <c r="HS186" s="1043"/>
      <c r="HT186" s="1043"/>
      <c r="HU186" s="1043"/>
      <c r="HV186" s="1043"/>
      <c r="HW186" s="1043"/>
      <c r="HX186" s="1043"/>
      <c r="HY186" s="1043"/>
      <c r="HZ186" s="1043"/>
      <c r="IA186" s="1043"/>
      <c r="IB186" s="1043"/>
      <c r="IC186" s="1043"/>
      <c r="ID186" s="1043"/>
      <c r="IE186" s="1043"/>
      <c r="IF186" s="1043"/>
      <c r="IG186" s="1043"/>
      <c r="IH186" s="1043"/>
      <c r="II186" s="1043"/>
      <c r="IJ186" s="1043"/>
      <c r="IK186" s="1043"/>
      <c r="IL186" s="1043"/>
      <c r="IM186" s="1043"/>
      <c r="IN186" s="1043"/>
      <c r="IO186" s="1043"/>
      <c r="IP186" s="1043"/>
      <c r="IQ186" s="1043"/>
      <c r="IR186" s="1043"/>
      <c r="IS186" s="1043"/>
      <c r="IT186" s="1043"/>
      <c r="IU186" s="1043"/>
      <c r="IV186" s="1043"/>
    </row>
    <row r="187" spans="1:256" s="1027" customFormat="1" ht="23.25" customHeight="1">
      <c r="A187" s="1043"/>
      <c r="B187" s="4"/>
      <c r="C187" s="27"/>
      <c r="D187" s="27"/>
      <c r="E187" s="27" t="s">
        <v>1260</v>
      </c>
      <c r="F187" s="29"/>
      <c r="G187" s="29"/>
      <c r="H187" s="240"/>
      <c r="I187" s="26"/>
      <c r="J187" s="25"/>
      <c r="K187" s="26"/>
      <c r="L187" s="282"/>
      <c r="M187" s="26"/>
      <c r="N187" s="283"/>
      <c r="O187" s="1084"/>
      <c r="P187" s="1042"/>
      <c r="Q187" s="1023"/>
      <c r="R187" s="1043"/>
      <c r="S187" s="1043"/>
      <c r="T187" s="1043"/>
      <c r="U187" s="1043"/>
      <c r="V187" s="1043"/>
      <c r="W187" s="1043"/>
      <c r="X187" s="1043"/>
      <c r="Y187" s="1043"/>
      <c r="Z187" s="1043"/>
      <c r="AA187" s="1043"/>
      <c r="AB187" s="1043"/>
      <c r="AC187" s="1043"/>
      <c r="AD187" s="1043"/>
      <c r="AE187" s="1043"/>
      <c r="AF187" s="1043"/>
      <c r="AG187" s="1043"/>
      <c r="AH187" s="1043"/>
      <c r="AI187" s="1043"/>
      <c r="AJ187" s="1043"/>
      <c r="AK187" s="1043"/>
      <c r="AL187" s="1043"/>
      <c r="AM187" s="1043"/>
      <c r="AN187" s="1043"/>
      <c r="AO187" s="1043"/>
      <c r="AP187" s="1043"/>
      <c r="AQ187" s="1043"/>
      <c r="AR187" s="1043"/>
      <c r="AS187" s="1043"/>
      <c r="AT187" s="1043"/>
      <c r="AU187" s="1043"/>
      <c r="AV187" s="1043"/>
      <c r="AW187" s="1043"/>
      <c r="AX187" s="1043"/>
      <c r="AY187" s="1043"/>
      <c r="AZ187" s="1043"/>
      <c r="BA187" s="1043"/>
      <c r="BB187" s="1043"/>
      <c r="BC187" s="1043"/>
      <c r="BD187" s="1043"/>
      <c r="BE187" s="1043"/>
      <c r="BF187" s="1043"/>
      <c r="BG187" s="1043"/>
      <c r="BH187" s="1043"/>
      <c r="BI187" s="1043"/>
      <c r="BJ187" s="1043"/>
      <c r="BK187" s="1043"/>
      <c r="BL187" s="1043"/>
      <c r="BM187" s="1043"/>
      <c r="BN187" s="1043"/>
      <c r="BO187" s="1043"/>
      <c r="BP187" s="1043"/>
      <c r="BQ187" s="1043"/>
      <c r="BR187" s="1043"/>
      <c r="BS187" s="1043"/>
      <c r="BT187" s="1043"/>
      <c r="BU187" s="1043"/>
      <c r="BV187" s="1043"/>
      <c r="BW187" s="1043"/>
      <c r="BX187" s="1043"/>
      <c r="BY187" s="1043"/>
      <c r="BZ187" s="1043"/>
      <c r="CA187" s="1043"/>
      <c r="CB187" s="1043"/>
      <c r="CC187" s="1043"/>
      <c r="CD187" s="1043"/>
      <c r="CE187" s="1043"/>
      <c r="CF187" s="1043"/>
      <c r="CG187" s="1043"/>
      <c r="CH187" s="1043"/>
      <c r="CI187" s="1043"/>
      <c r="CJ187" s="1043"/>
      <c r="CK187" s="1043"/>
      <c r="CL187" s="1043"/>
      <c r="CM187" s="1043"/>
      <c r="CN187" s="1043"/>
      <c r="CO187" s="1043"/>
      <c r="CP187" s="1043"/>
      <c r="CQ187" s="1043"/>
      <c r="CR187" s="1043"/>
      <c r="CS187" s="1043"/>
      <c r="CT187" s="1043"/>
      <c r="CU187" s="1043"/>
      <c r="CV187" s="1043"/>
      <c r="CW187" s="1043"/>
      <c r="CX187" s="1043"/>
      <c r="CY187" s="1043"/>
      <c r="CZ187" s="1043"/>
      <c r="DA187" s="1043"/>
      <c r="DB187" s="1043"/>
      <c r="DC187" s="1043"/>
      <c r="DD187" s="1043"/>
      <c r="DE187" s="1043"/>
      <c r="DF187" s="1043"/>
      <c r="DG187" s="1043"/>
      <c r="DH187" s="1043"/>
      <c r="DI187" s="1043"/>
      <c r="DJ187" s="1043"/>
      <c r="DK187" s="1043"/>
      <c r="DL187" s="1043"/>
      <c r="DM187" s="1043"/>
      <c r="DN187" s="1043"/>
      <c r="DO187" s="1043"/>
      <c r="DP187" s="1043"/>
      <c r="DQ187" s="1043"/>
      <c r="DR187" s="1043"/>
      <c r="DS187" s="1043"/>
      <c r="DT187" s="1043"/>
      <c r="DU187" s="1043"/>
      <c r="DV187" s="1043"/>
      <c r="DW187" s="1043"/>
      <c r="DX187" s="1043"/>
      <c r="DY187" s="1043"/>
      <c r="DZ187" s="1043"/>
      <c r="EA187" s="1043"/>
      <c r="EB187" s="1043"/>
      <c r="EC187" s="1043"/>
      <c r="ED187" s="1043"/>
      <c r="EE187" s="1043"/>
      <c r="EF187" s="1043"/>
      <c r="EG187" s="1043"/>
      <c r="EH187" s="1043"/>
      <c r="EI187" s="1043"/>
      <c r="EJ187" s="1043"/>
      <c r="EK187" s="1043"/>
      <c r="EL187" s="1043"/>
      <c r="EM187" s="1043"/>
      <c r="EN187" s="1043"/>
      <c r="EO187" s="1043"/>
      <c r="EP187" s="1043"/>
      <c r="EQ187" s="1043"/>
      <c r="ER187" s="1043"/>
      <c r="ES187" s="1043"/>
      <c r="ET187" s="1043"/>
      <c r="EU187" s="1043"/>
      <c r="EV187" s="1043"/>
      <c r="EW187" s="1043"/>
      <c r="EX187" s="1043"/>
      <c r="EY187" s="1043"/>
      <c r="EZ187" s="1043"/>
      <c r="FA187" s="1043"/>
      <c r="FB187" s="1043"/>
      <c r="FC187" s="1043"/>
      <c r="FD187" s="1043"/>
      <c r="FE187" s="1043"/>
      <c r="FF187" s="1043"/>
      <c r="FG187" s="1043"/>
      <c r="FH187" s="1043"/>
      <c r="FI187" s="1043"/>
      <c r="FJ187" s="1043"/>
      <c r="FK187" s="1043"/>
      <c r="FL187" s="1043"/>
      <c r="FM187" s="1043"/>
      <c r="FN187" s="1043"/>
      <c r="FO187" s="1043"/>
      <c r="FP187" s="1043"/>
      <c r="FQ187" s="1043"/>
      <c r="FR187" s="1043"/>
      <c r="FS187" s="1043"/>
      <c r="FT187" s="1043"/>
      <c r="FU187" s="1043"/>
      <c r="FV187" s="1043"/>
      <c r="FW187" s="1043"/>
      <c r="FX187" s="1043"/>
      <c r="FY187" s="1043"/>
      <c r="FZ187" s="1043"/>
      <c r="GA187" s="1043"/>
      <c r="GB187" s="1043"/>
      <c r="GC187" s="1043"/>
      <c r="GD187" s="1043"/>
      <c r="GE187" s="1043"/>
      <c r="GF187" s="1043"/>
      <c r="GG187" s="1043"/>
      <c r="GH187" s="1043"/>
      <c r="GI187" s="1043"/>
      <c r="GJ187" s="1043"/>
      <c r="GK187" s="1043"/>
      <c r="GL187" s="1043"/>
      <c r="GM187" s="1043"/>
      <c r="GN187" s="1043"/>
      <c r="GO187" s="1043"/>
      <c r="GP187" s="1043"/>
      <c r="GQ187" s="1043"/>
      <c r="GR187" s="1043"/>
      <c r="GS187" s="1043"/>
      <c r="GT187" s="1043"/>
      <c r="GU187" s="1043"/>
      <c r="GV187" s="1043"/>
      <c r="GW187" s="1043"/>
      <c r="GX187" s="1043"/>
      <c r="GY187" s="1043"/>
      <c r="GZ187" s="1043"/>
      <c r="HA187" s="1043"/>
      <c r="HB187" s="1043"/>
      <c r="HC187" s="1043"/>
      <c r="HD187" s="1043"/>
      <c r="HE187" s="1043"/>
      <c r="HF187" s="1043"/>
      <c r="HG187" s="1043"/>
      <c r="HH187" s="1043"/>
      <c r="HI187" s="1043"/>
      <c r="HJ187" s="1043"/>
      <c r="HK187" s="1043"/>
      <c r="HL187" s="1043"/>
      <c r="HM187" s="1043"/>
      <c r="HN187" s="1043"/>
      <c r="HO187" s="1043"/>
      <c r="HP187" s="1043"/>
      <c r="HQ187" s="1043"/>
      <c r="HR187" s="1043"/>
      <c r="HS187" s="1043"/>
      <c r="HT187" s="1043"/>
      <c r="HU187" s="1043"/>
      <c r="HV187" s="1043"/>
      <c r="HW187" s="1043"/>
      <c r="HX187" s="1043"/>
      <c r="HY187" s="1043"/>
      <c r="HZ187" s="1043"/>
      <c r="IA187" s="1043"/>
      <c r="IB187" s="1043"/>
      <c r="IC187" s="1043"/>
      <c r="ID187" s="1043"/>
      <c r="IE187" s="1043"/>
      <c r="IF187" s="1043"/>
      <c r="IG187" s="1043"/>
      <c r="IH187" s="1043"/>
      <c r="II187" s="1043"/>
      <c r="IJ187" s="1043"/>
      <c r="IK187" s="1043"/>
      <c r="IL187" s="1043"/>
      <c r="IM187" s="1043"/>
      <c r="IN187" s="1043"/>
      <c r="IO187" s="1043"/>
      <c r="IP187" s="1043"/>
      <c r="IQ187" s="1043"/>
      <c r="IR187" s="1043"/>
      <c r="IS187" s="1043"/>
      <c r="IT187" s="1043"/>
      <c r="IU187" s="1043"/>
      <c r="IV187" s="1043"/>
    </row>
    <row r="188" spans="1:256" s="1027" customFormat="1" ht="23.25" customHeight="1">
      <c r="A188" s="1043"/>
      <c r="B188" s="4" t="s">
        <v>1259</v>
      </c>
      <c r="C188" s="27"/>
      <c r="D188" s="27"/>
      <c r="E188" s="27"/>
      <c r="F188" s="29"/>
      <c r="G188" s="29"/>
      <c r="H188" s="240"/>
      <c r="I188" s="26"/>
      <c r="J188" s="25"/>
      <c r="K188" s="26"/>
      <c r="L188" s="282"/>
      <c r="M188" s="26"/>
      <c r="N188" s="283"/>
      <c r="O188" s="1084"/>
      <c r="P188" s="1042"/>
      <c r="Q188" s="1023"/>
      <c r="R188" s="1043"/>
      <c r="S188" s="1043"/>
      <c r="T188" s="1043"/>
      <c r="U188" s="1043"/>
      <c r="V188" s="1043"/>
      <c r="W188" s="1043"/>
      <c r="X188" s="1043"/>
      <c r="Y188" s="1043"/>
      <c r="Z188" s="1043"/>
      <c r="AA188" s="1043"/>
      <c r="AB188" s="1043"/>
      <c r="AC188" s="1043"/>
      <c r="AD188" s="1043"/>
      <c r="AE188" s="1043"/>
      <c r="AF188" s="1043"/>
      <c r="AG188" s="1043"/>
      <c r="AH188" s="1043"/>
      <c r="AI188" s="1043"/>
      <c r="AJ188" s="1043"/>
      <c r="AK188" s="1043"/>
      <c r="AL188" s="1043"/>
      <c r="AM188" s="1043"/>
      <c r="AN188" s="1043"/>
      <c r="AO188" s="1043"/>
      <c r="AP188" s="1043"/>
      <c r="AQ188" s="1043"/>
      <c r="AR188" s="1043"/>
      <c r="AS188" s="1043"/>
      <c r="AT188" s="1043"/>
      <c r="AU188" s="1043"/>
      <c r="AV188" s="1043"/>
      <c r="AW188" s="1043"/>
      <c r="AX188" s="1043"/>
      <c r="AY188" s="1043"/>
      <c r="AZ188" s="1043"/>
      <c r="BA188" s="1043"/>
      <c r="BB188" s="1043"/>
      <c r="BC188" s="1043"/>
      <c r="BD188" s="1043"/>
      <c r="BE188" s="1043"/>
      <c r="BF188" s="1043"/>
      <c r="BG188" s="1043"/>
      <c r="BH188" s="1043"/>
      <c r="BI188" s="1043"/>
      <c r="BJ188" s="1043"/>
      <c r="BK188" s="1043"/>
      <c r="BL188" s="1043"/>
      <c r="BM188" s="1043"/>
      <c r="BN188" s="1043"/>
      <c r="BO188" s="1043"/>
      <c r="BP188" s="1043"/>
      <c r="BQ188" s="1043"/>
      <c r="BR188" s="1043"/>
      <c r="BS188" s="1043"/>
      <c r="BT188" s="1043"/>
      <c r="BU188" s="1043"/>
      <c r="BV188" s="1043"/>
      <c r="BW188" s="1043"/>
      <c r="BX188" s="1043"/>
      <c r="BY188" s="1043"/>
      <c r="BZ188" s="1043"/>
      <c r="CA188" s="1043"/>
      <c r="CB188" s="1043"/>
      <c r="CC188" s="1043"/>
      <c r="CD188" s="1043"/>
      <c r="CE188" s="1043"/>
      <c r="CF188" s="1043"/>
      <c r="CG188" s="1043"/>
      <c r="CH188" s="1043"/>
      <c r="CI188" s="1043"/>
      <c r="CJ188" s="1043"/>
      <c r="CK188" s="1043"/>
      <c r="CL188" s="1043"/>
      <c r="CM188" s="1043"/>
      <c r="CN188" s="1043"/>
      <c r="CO188" s="1043"/>
      <c r="CP188" s="1043"/>
      <c r="CQ188" s="1043"/>
      <c r="CR188" s="1043"/>
      <c r="CS188" s="1043"/>
      <c r="CT188" s="1043"/>
      <c r="CU188" s="1043"/>
      <c r="CV188" s="1043"/>
      <c r="CW188" s="1043"/>
      <c r="CX188" s="1043"/>
      <c r="CY188" s="1043"/>
      <c r="CZ188" s="1043"/>
      <c r="DA188" s="1043"/>
      <c r="DB188" s="1043"/>
      <c r="DC188" s="1043"/>
      <c r="DD188" s="1043"/>
      <c r="DE188" s="1043"/>
      <c r="DF188" s="1043"/>
      <c r="DG188" s="1043"/>
      <c r="DH188" s="1043"/>
      <c r="DI188" s="1043"/>
      <c r="DJ188" s="1043"/>
      <c r="DK188" s="1043"/>
      <c r="DL188" s="1043"/>
      <c r="DM188" s="1043"/>
      <c r="DN188" s="1043"/>
      <c r="DO188" s="1043"/>
      <c r="DP188" s="1043"/>
      <c r="DQ188" s="1043"/>
      <c r="DR188" s="1043"/>
      <c r="DS188" s="1043"/>
      <c r="DT188" s="1043"/>
      <c r="DU188" s="1043"/>
      <c r="DV188" s="1043"/>
      <c r="DW188" s="1043"/>
      <c r="DX188" s="1043"/>
      <c r="DY188" s="1043"/>
      <c r="DZ188" s="1043"/>
      <c r="EA188" s="1043"/>
      <c r="EB188" s="1043"/>
      <c r="EC188" s="1043"/>
      <c r="ED188" s="1043"/>
      <c r="EE188" s="1043"/>
      <c r="EF188" s="1043"/>
      <c r="EG188" s="1043"/>
      <c r="EH188" s="1043"/>
      <c r="EI188" s="1043"/>
      <c r="EJ188" s="1043"/>
      <c r="EK188" s="1043"/>
      <c r="EL188" s="1043"/>
      <c r="EM188" s="1043"/>
      <c r="EN188" s="1043"/>
      <c r="EO188" s="1043"/>
      <c r="EP188" s="1043"/>
      <c r="EQ188" s="1043"/>
      <c r="ER188" s="1043"/>
      <c r="ES188" s="1043"/>
      <c r="ET188" s="1043"/>
      <c r="EU188" s="1043"/>
      <c r="EV188" s="1043"/>
      <c r="EW188" s="1043"/>
      <c r="EX188" s="1043"/>
      <c r="EY188" s="1043"/>
      <c r="EZ188" s="1043"/>
      <c r="FA188" s="1043"/>
      <c r="FB188" s="1043"/>
      <c r="FC188" s="1043"/>
      <c r="FD188" s="1043"/>
      <c r="FE188" s="1043"/>
      <c r="FF188" s="1043"/>
      <c r="FG188" s="1043"/>
      <c r="FH188" s="1043"/>
      <c r="FI188" s="1043"/>
      <c r="FJ188" s="1043"/>
      <c r="FK188" s="1043"/>
      <c r="FL188" s="1043"/>
      <c r="FM188" s="1043"/>
      <c r="FN188" s="1043"/>
      <c r="FO188" s="1043"/>
      <c r="FP188" s="1043"/>
      <c r="FQ188" s="1043"/>
      <c r="FR188" s="1043"/>
      <c r="FS188" s="1043"/>
      <c r="FT188" s="1043"/>
      <c r="FU188" s="1043"/>
      <c r="FV188" s="1043"/>
      <c r="FW188" s="1043"/>
      <c r="FX188" s="1043"/>
      <c r="FY188" s="1043"/>
      <c r="FZ188" s="1043"/>
      <c r="GA188" s="1043"/>
      <c r="GB188" s="1043"/>
      <c r="GC188" s="1043"/>
      <c r="GD188" s="1043"/>
      <c r="GE188" s="1043"/>
      <c r="GF188" s="1043"/>
      <c r="GG188" s="1043"/>
      <c r="GH188" s="1043"/>
      <c r="GI188" s="1043"/>
      <c r="GJ188" s="1043"/>
      <c r="GK188" s="1043"/>
      <c r="GL188" s="1043"/>
      <c r="GM188" s="1043"/>
      <c r="GN188" s="1043"/>
      <c r="GO188" s="1043"/>
      <c r="GP188" s="1043"/>
      <c r="GQ188" s="1043"/>
      <c r="GR188" s="1043"/>
      <c r="GS188" s="1043"/>
      <c r="GT188" s="1043"/>
      <c r="GU188" s="1043"/>
      <c r="GV188" s="1043"/>
      <c r="GW188" s="1043"/>
      <c r="GX188" s="1043"/>
      <c r="GY188" s="1043"/>
      <c r="GZ188" s="1043"/>
      <c r="HA188" s="1043"/>
      <c r="HB188" s="1043"/>
      <c r="HC188" s="1043"/>
      <c r="HD188" s="1043"/>
      <c r="HE188" s="1043"/>
      <c r="HF188" s="1043"/>
      <c r="HG188" s="1043"/>
      <c r="HH188" s="1043"/>
      <c r="HI188" s="1043"/>
      <c r="HJ188" s="1043"/>
      <c r="HK188" s="1043"/>
      <c r="HL188" s="1043"/>
      <c r="HM188" s="1043"/>
      <c r="HN188" s="1043"/>
      <c r="HO188" s="1043"/>
      <c r="HP188" s="1043"/>
      <c r="HQ188" s="1043"/>
      <c r="HR188" s="1043"/>
      <c r="HS188" s="1043"/>
      <c r="HT188" s="1043"/>
      <c r="HU188" s="1043"/>
      <c r="HV188" s="1043"/>
      <c r="HW188" s="1043"/>
      <c r="HX188" s="1043"/>
      <c r="HY188" s="1043"/>
      <c r="HZ188" s="1043"/>
      <c r="IA188" s="1043"/>
      <c r="IB188" s="1043"/>
      <c r="IC188" s="1043"/>
      <c r="ID188" s="1043"/>
      <c r="IE188" s="1043"/>
      <c r="IF188" s="1043"/>
      <c r="IG188" s="1043"/>
      <c r="IH188" s="1043"/>
      <c r="II188" s="1043"/>
      <c r="IJ188" s="1043"/>
      <c r="IK188" s="1043"/>
      <c r="IL188" s="1043"/>
      <c r="IM188" s="1043"/>
      <c r="IN188" s="1043"/>
      <c r="IO188" s="1043"/>
      <c r="IP188" s="1043"/>
      <c r="IQ188" s="1043"/>
      <c r="IR188" s="1043"/>
      <c r="IS188" s="1043"/>
      <c r="IT188" s="1043"/>
      <c r="IU188" s="1043"/>
      <c r="IV188" s="1043"/>
    </row>
    <row r="189" spans="1:256" s="1027" customFormat="1" ht="23.25" customHeight="1">
      <c r="A189" s="71"/>
      <c r="B189" s="66"/>
      <c r="C189" s="67" t="s">
        <v>595</v>
      </c>
      <c r="D189" s="1032" t="s">
        <v>209</v>
      </c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13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</row>
    <row r="190" spans="2:16" s="1027" customFormat="1" ht="23.25" customHeight="1">
      <c r="B190" s="1055"/>
      <c r="C190" s="1066"/>
      <c r="D190" s="1032" t="s">
        <v>360</v>
      </c>
      <c r="E190" s="1066"/>
      <c r="F190" s="1066"/>
      <c r="G190" s="1036"/>
      <c r="H190" s="1055"/>
      <c r="I190" s="1055"/>
      <c r="J190" s="1055"/>
      <c r="K190" s="1055"/>
      <c r="L190" s="1055"/>
      <c r="M190" s="1055"/>
      <c r="N190" s="1063"/>
      <c r="O190" s="1096"/>
      <c r="P190" s="1064"/>
    </row>
    <row r="191" spans="2:16" s="1027" customFormat="1" ht="23.25" customHeight="1">
      <c r="B191" s="1055" t="s">
        <v>210</v>
      </c>
      <c r="C191" s="1066"/>
      <c r="D191" s="1066"/>
      <c r="E191" s="1066"/>
      <c r="F191" s="1066"/>
      <c r="G191" s="1036"/>
      <c r="H191" s="1055"/>
      <c r="I191" s="1055"/>
      <c r="J191" s="1055"/>
      <c r="K191" s="1055"/>
      <c r="L191" s="1055"/>
      <c r="M191" s="1055"/>
      <c r="N191" s="1063"/>
      <c r="O191" s="1096"/>
      <c r="P191" s="1064"/>
    </row>
    <row r="192" spans="1:256" s="1027" customFormat="1" ht="23.25" customHeight="1">
      <c r="A192" s="69"/>
      <c r="B192" s="15"/>
      <c r="C192" s="108" t="s">
        <v>596</v>
      </c>
      <c r="D192" s="1067" t="s">
        <v>211</v>
      </c>
      <c r="E192" s="1045"/>
      <c r="F192" s="1045"/>
      <c r="G192" s="1045"/>
      <c r="H192" s="14"/>
      <c r="I192" s="14"/>
      <c r="J192" s="14"/>
      <c r="K192" s="14"/>
      <c r="L192" s="14"/>
      <c r="M192" s="14"/>
      <c r="N192" s="14"/>
      <c r="O192" s="11"/>
      <c r="P192" s="14"/>
      <c r="Q192" s="64"/>
      <c r="R192" s="46"/>
      <c r="S192" s="24"/>
      <c r="T192" s="24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16" s="1027" customFormat="1" ht="23.25" customHeight="1">
      <c r="A193" s="1067"/>
      <c r="B193" s="1067"/>
      <c r="C193" s="1067"/>
      <c r="D193" s="1067" t="s">
        <v>361</v>
      </c>
      <c r="E193" s="1067"/>
      <c r="F193" s="1067"/>
      <c r="G193" s="1066"/>
      <c r="H193" s="1055"/>
      <c r="I193" s="1055"/>
      <c r="J193" s="1055"/>
      <c r="K193" s="1055"/>
      <c r="L193" s="1055"/>
      <c r="M193" s="1055"/>
      <c r="N193" s="1063"/>
      <c r="O193" s="1096"/>
      <c r="P193" s="1064"/>
    </row>
    <row r="194" spans="1:16" s="1027" customFormat="1" ht="23.25" customHeight="1">
      <c r="A194" s="1067"/>
      <c r="B194" s="1067" t="s">
        <v>362</v>
      </c>
      <c r="C194" s="1067"/>
      <c r="D194" s="1067"/>
      <c r="E194" s="1067"/>
      <c r="F194" s="1067"/>
      <c r="G194" s="1066"/>
      <c r="H194" s="1055"/>
      <c r="I194" s="1055"/>
      <c r="J194" s="1055"/>
      <c r="K194" s="1055"/>
      <c r="L194" s="1055"/>
      <c r="M194" s="1055"/>
      <c r="N194" s="1063"/>
      <c r="O194" s="1096"/>
      <c r="P194" s="1064"/>
    </row>
    <row r="195" spans="1:16" s="1027" customFormat="1" ht="23.25" customHeight="1">
      <c r="A195" s="1067"/>
      <c r="B195" s="1067" t="s">
        <v>363</v>
      </c>
      <c r="C195" s="1067"/>
      <c r="D195" s="1067"/>
      <c r="E195" s="1067"/>
      <c r="F195" s="1067"/>
      <c r="G195" s="1066"/>
      <c r="H195" s="1055"/>
      <c r="I195" s="1055"/>
      <c r="J195" s="1055"/>
      <c r="K195" s="1055"/>
      <c r="L195" s="1055"/>
      <c r="M195" s="1055"/>
      <c r="N195" s="1063"/>
      <c r="O195" s="1096"/>
      <c r="P195" s="1064"/>
    </row>
    <row r="196" spans="1:16" s="1027" customFormat="1" ht="23.25" customHeight="1">
      <c r="A196" s="1067"/>
      <c r="B196" s="1067" t="s">
        <v>364</v>
      </c>
      <c r="C196" s="1067"/>
      <c r="D196" s="1067"/>
      <c r="E196" s="1067"/>
      <c r="F196" s="1067"/>
      <c r="G196" s="1066"/>
      <c r="H196" s="1055"/>
      <c r="I196" s="1055"/>
      <c r="J196" s="1055"/>
      <c r="K196" s="1055"/>
      <c r="L196" s="1055"/>
      <c r="M196" s="1055"/>
      <c r="N196" s="1063"/>
      <c r="O196" s="1096"/>
      <c r="P196" s="1064"/>
    </row>
    <row r="197" spans="1:16" s="1027" customFormat="1" ht="23.25" customHeight="1">
      <c r="A197" s="1067"/>
      <c r="B197" s="1067" t="s">
        <v>365</v>
      </c>
      <c r="C197" s="1067"/>
      <c r="D197" s="1067"/>
      <c r="E197" s="1067"/>
      <c r="F197" s="1067"/>
      <c r="G197" s="1066"/>
      <c r="H197" s="1055"/>
      <c r="I197" s="1055"/>
      <c r="J197" s="1055"/>
      <c r="K197" s="1055"/>
      <c r="L197" s="1055"/>
      <c r="M197" s="1055"/>
      <c r="N197" s="1063"/>
      <c r="O197" s="1096"/>
      <c r="P197" s="1064"/>
    </row>
    <row r="198" spans="1:16" s="1027" customFormat="1" ht="23.25" customHeight="1">
      <c r="A198" s="1067"/>
      <c r="B198" s="1067" t="s">
        <v>366</v>
      </c>
      <c r="C198" s="1067"/>
      <c r="D198" s="1067"/>
      <c r="E198" s="1067"/>
      <c r="F198" s="1067"/>
      <c r="G198" s="1066"/>
      <c r="H198" s="1055"/>
      <c r="I198" s="1055"/>
      <c r="J198" s="1055"/>
      <c r="K198" s="1055"/>
      <c r="L198" s="1055"/>
      <c r="M198" s="1055"/>
      <c r="N198" s="1063"/>
      <c r="O198" s="1096"/>
      <c r="P198" s="1064"/>
    </row>
    <row r="199" spans="1:16" s="1027" customFormat="1" ht="23.25" customHeight="1">
      <c r="A199" s="54"/>
      <c r="B199" s="1032"/>
      <c r="C199" s="1050"/>
      <c r="D199" s="1032" t="s">
        <v>367</v>
      </c>
      <c r="E199" s="1032"/>
      <c r="F199" s="1032"/>
      <c r="G199" s="1032"/>
      <c r="H199" s="1032"/>
      <c r="I199" s="1032"/>
      <c r="J199" s="1032"/>
      <c r="K199" s="1032"/>
      <c r="L199" s="1032"/>
      <c r="M199" s="1032"/>
      <c r="N199" s="1032"/>
      <c r="O199" s="1085"/>
      <c r="P199" s="1032"/>
    </row>
    <row r="200" spans="1:16" s="1027" customFormat="1" ht="23.25" customHeight="1">
      <c r="A200" s="54"/>
      <c r="B200" s="1032" t="s">
        <v>368</v>
      </c>
      <c r="C200" s="1032"/>
      <c r="D200" s="1032"/>
      <c r="E200" s="1032"/>
      <c r="G200" s="1032"/>
      <c r="H200" s="1032"/>
      <c r="I200" s="1032"/>
      <c r="J200" s="1032"/>
      <c r="K200" s="1032"/>
      <c r="L200" s="1032"/>
      <c r="M200" s="1032"/>
      <c r="N200" s="1032"/>
      <c r="O200" s="1085"/>
      <c r="P200" s="1032"/>
    </row>
    <row r="201" spans="1:16" s="1027" customFormat="1" ht="23.25" customHeight="1">
      <c r="A201" s="54"/>
      <c r="B201" s="1032" t="s">
        <v>369</v>
      </c>
      <c r="C201" s="1032"/>
      <c r="D201" s="1032"/>
      <c r="E201" s="1032"/>
      <c r="F201" s="1032"/>
      <c r="G201" s="1032"/>
      <c r="H201" s="1032"/>
      <c r="I201" s="1032"/>
      <c r="J201" s="1032"/>
      <c r="K201" s="1032"/>
      <c r="L201" s="1032"/>
      <c r="M201" s="1032"/>
      <c r="N201" s="1032"/>
      <c r="O201" s="1085"/>
      <c r="P201" s="1032"/>
    </row>
    <row r="202" spans="1:16" s="1027" customFormat="1" ht="23.25" customHeight="1">
      <c r="A202" s="54"/>
      <c r="B202" s="1032"/>
      <c r="C202" s="1032"/>
      <c r="D202" s="1032" t="s">
        <v>370</v>
      </c>
      <c r="E202" s="1032"/>
      <c r="F202" s="1032"/>
      <c r="G202" s="1032"/>
      <c r="H202" s="1032"/>
      <c r="I202" s="1032"/>
      <c r="J202" s="1032"/>
      <c r="K202" s="1032"/>
      <c r="L202" s="1032"/>
      <c r="M202" s="1032"/>
      <c r="N202" s="1032"/>
      <c r="O202" s="1085"/>
      <c r="P202" s="1032"/>
    </row>
    <row r="203" spans="1:16" s="1027" customFormat="1" ht="23.25" customHeight="1">
      <c r="A203" s="54"/>
      <c r="B203" s="1032" t="s">
        <v>213</v>
      </c>
      <c r="C203" s="1032"/>
      <c r="D203" s="1032"/>
      <c r="E203" s="1032"/>
      <c r="F203" s="1032"/>
      <c r="G203" s="1032"/>
      <c r="H203" s="1032"/>
      <c r="I203" s="1032"/>
      <c r="J203" s="1032"/>
      <c r="K203" s="1032"/>
      <c r="L203" s="1032"/>
      <c r="M203" s="1032"/>
      <c r="N203" s="1032"/>
      <c r="O203" s="1085"/>
      <c r="P203" s="1032"/>
    </row>
    <row r="204" spans="1:256" s="1027" customFormat="1" ht="23.25" customHeight="1">
      <c r="A204" s="1043"/>
      <c r="B204" s="270"/>
      <c r="C204" s="108" t="s">
        <v>598</v>
      </c>
      <c r="D204" s="66" t="s">
        <v>597</v>
      </c>
      <c r="E204" s="66"/>
      <c r="F204" s="66"/>
      <c r="G204" s="1005"/>
      <c r="H204" s="240"/>
      <c r="I204" s="1023"/>
      <c r="J204" s="1022"/>
      <c r="K204" s="1023"/>
      <c r="L204" s="1041"/>
      <c r="M204" s="1023"/>
      <c r="N204" s="1042"/>
      <c r="O204" s="1084"/>
      <c r="P204" s="1042"/>
      <c r="Q204" s="1023"/>
      <c r="R204" s="1043"/>
      <c r="S204" s="1043"/>
      <c r="T204" s="1043"/>
      <c r="U204" s="1043"/>
      <c r="V204" s="1043"/>
      <c r="W204" s="1043"/>
      <c r="X204" s="1043"/>
      <c r="Y204" s="1043"/>
      <c r="Z204" s="1043"/>
      <c r="AA204" s="1043"/>
      <c r="AB204" s="1043"/>
      <c r="AC204" s="1043"/>
      <c r="AD204" s="1043"/>
      <c r="AE204" s="1043"/>
      <c r="AF204" s="1043"/>
      <c r="AG204" s="1043"/>
      <c r="AH204" s="1043"/>
      <c r="AI204" s="1043"/>
      <c r="AJ204" s="1043"/>
      <c r="AK204" s="1043"/>
      <c r="AL204" s="1043"/>
      <c r="AM204" s="1043"/>
      <c r="AN204" s="1043"/>
      <c r="AO204" s="1043"/>
      <c r="AP204" s="1043"/>
      <c r="AQ204" s="1043"/>
      <c r="AR204" s="1043"/>
      <c r="AS204" s="1043"/>
      <c r="AT204" s="1043"/>
      <c r="AU204" s="1043"/>
      <c r="AV204" s="1043"/>
      <c r="AW204" s="1043"/>
      <c r="AX204" s="1043"/>
      <c r="AY204" s="1043"/>
      <c r="AZ204" s="1043"/>
      <c r="BA204" s="1043"/>
      <c r="BB204" s="1043"/>
      <c r="BC204" s="1043"/>
      <c r="BD204" s="1043"/>
      <c r="BE204" s="1043"/>
      <c r="BF204" s="1043"/>
      <c r="BG204" s="1043"/>
      <c r="BH204" s="1043"/>
      <c r="BI204" s="1043"/>
      <c r="BJ204" s="1043"/>
      <c r="BK204" s="1043"/>
      <c r="BL204" s="1043"/>
      <c r="BM204" s="1043"/>
      <c r="BN204" s="1043"/>
      <c r="BO204" s="1043"/>
      <c r="BP204" s="1043"/>
      <c r="BQ204" s="1043"/>
      <c r="BR204" s="1043"/>
      <c r="BS204" s="1043"/>
      <c r="BT204" s="1043"/>
      <c r="BU204" s="1043"/>
      <c r="BV204" s="1043"/>
      <c r="BW204" s="1043"/>
      <c r="BX204" s="1043"/>
      <c r="BY204" s="1043"/>
      <c r="BZ204" s="1043"/>
      <c r="CA204" s="1043"/>
      <c r="CB204" s="1043"/>
      <c r="CC204" s="1043"/>
      <c r="CD204" s="1043"/>
      <c r="CE204" s="1043"/>
      <c r="CF204" s="1043"/>
      <c r="CG204" s="1043"/>
      <c r="CH204" s="1043"/>
      <c r="CI204" s="1043"/>
      <c r="CJ204" s="1043"/>
      <c r="CK204" s="1043"/>
      <c r="CL204" s="1043"/>
      <c r="CM204" s="1043"/>
      <c r="CN204" s="1043"/>
      <c r="CO204" s="1043"/>
      <c r="CP204" s="1043"/>
      <c r="CQ204" s="1043"/>
      <c r="CR204" s="1043"/>
      <c r="CS204" s="1043"/>
      <c r="CT204" s="1043"/>
      <c r="CU204" s="1043"/>
      <c r="CV204" s="1043"/>
      <c r="CW204" s="1043"/>
      <c r="CX204" s="1043"/>
      <c r="CY204" s="1043"/>
      <c r="CZ204" s="1043"/>
      <c r="DA204" s="1043"/>
      <c r="DB204" s="1043"/>
      <c r="DC204" s="1043"/>
      <c r="DD204" s="1043"/>
      <c r="DE204" s="1043"/>
      <c r="DF204" s="1043"/>
      <c r="DG204" s="1043"/>
      <c r="DH204" s="1043"/>
      <c r="DI204" s="1043"/>
      <c r="DJ204" s="1043"/>
      <c r="DK204" s="1043"/>
      <c r="DL204" s="1043"/>
      <c r="DM204" s="1043"/>
      <c r="DN204" s="1043"/>
      <c r="DO204" s="1043"/>
      <c r="DP204" s="1043"/>
      <c r="DQ204" s="1043"/>
      <c r="DR204" s="1043"/>
      <c r="DS204" s="1043"/>
      <c r="DT204" s="1043"/>
      <c r="DU204" s="1043"/>
      <c r="DV204" s="1043"/>
      <c r="DW204" s="1043"/>
      <c r="DX204" s="1043"/>
      <c r="DY204" s="1043"/>
      <c r="DZ204" s="1043"/>
      <c r="EA204" s="1043"/>
      <c r="EB204" s="1043"/>
      <c r="EC204" s="1043"/>
      <c r="ED204" s="1043"/>
      <c r="EE204" s="1043"/>
      <c r="EF204" s="1043"/>
      <c r="EG204" s="1043"/>
      <c r="EH204" s="1043"/>
      <c r="EI204" s="1043"/>
      <c r="EJ204" s="1043"/>
      <c r="EK204" s="1043"/>
      <c r="EL204" s="1043"/>
      <c r="EM204" s="1043"/>
      <c r="EN204" s="1043"/>
      <c r="EO204" s="1043"/>
      <c r="EP204" s="1043"/>
      <c r="EQ204" s="1043"/>
      <c r="ER204" s="1043"/>
      <c r="ES204" s="1043"/>
      <c r="ET204" s="1043"/>
      <c r="EU204" s="1043"/>
      <c r="EV204" s="1043"/>
      <c r="EW204" s="1043"/>
      <c r="EX204" s="1043"/>
      <c r="EY204" s="1043"/>
      <c r="EZ204" s="1043"/>
      <c r="FA204" s="1043"/>
      <c r="FB204" s="1043"/>
      <c r="FC204" s="1043"/>
      <c r="FD204" s="1043"/>
      <c r="FE204" s="1043"/>
      <c r="FF204" s="1043"/>
      <c r="FG204" s="1043"/>
      <c r="FH204" s="1043"/>
      <c r="FI204" s="1043"/>
      <c r="FJ204" s="1043"/>
      <c r="FK204" s="1043"/>
      <c r="FL204" s="1043"/>
      <c r="FM204" s="1043"/>
      <c r="FN204" s="1043"/>
      <c r="FO204" s="1043"/>
      <c r="FP204" s="1043"/>
      <c r="FQ204" s="1043"/>
      <c r="FR204" s="1043"/>
      <c r="FS204" s="1043"/>
      <c r="FT204" s="1043"/>
      <c r="FU204" s="1043"/>
      <c r="FV204" s="1043"/>
      <c r="FW204" s="1043"/>
      <c r="FX204" s="1043"/>
      <c r="FY204" s="1043"/>
      <c r="FZ204" s="1043"/>
      <c r="GA204" s="1043"/>
      <c r="GB204" s="1043"/>
      <c r="GC204" s="1043"/>
      <c r="GD204" s="1043"/>
      <c r="GE204" s="1043"/>
      <c r="GF204" s="1043"/>
      <c r="GG204" s="1043"/>
      <c r="GH204" s="1043"/>
      <c r="GI204" s="1043"/>
      <c r="GJ204" s="1043"/>
      <c r="GK204" s="1043"/>
      <c r="GL204" s="1043"/>
      <c r="GM204" s="1043"/>
      <c r="GN204" s="1043"/>
      <c r="GO204" s="1043"/>
      <c r="GP204" s="1043"/>
      <c r="GQ204" s="1043"/>
      <c r="GR204" s="1043"/>
      <c r="GS204" s="1043"/>
      <c r="GT204" s="1043"/>
      <c r="GU204" s="1043"/>
      <c r="GV204" s="1043"/>
      <c r="GW204" s="1043"/>
      <c r="GX204" s="1043"/>
      <c r="GY204" s="1043"/>
      <c r="GZ204" s="1043"/>
      <c r="HA204" s="1043"/>
      <c r="HB204" s="1043"/>
      <c r="HC204" s="1043"/>
      <c r="HD204" s="1043"/>
      <c r="HE204" s="1043"/>
      <c r="HF204" s="1043"/>
      <c r="HG204" s="1043"/>
      <c r="HH204" s="1043"/>
      <c r="HI204" s="1043"/>
      <c r="HJ204" s="1043"/>
      <c r="HK204" s="1043"/>
      <c r="HL204" s="1043"/>
      <c r="HM204" s="1043"/>
      <c r="HN204" s="1043"/>
      <c r="HO204" s="1043"/>
      <c r="HP204" s="1043"/>
      <c r="HQ204" s="1043"/>
      <c r="HR204" s="1043"/>
      <c r="HS204" s="1043"/>
      <c r="HT204" s="1043"/>
      <c r="HU204" s="1043"/>
      <c r="HV204" s="1043"/>
      <c r="HW204" s="1043"/>
      <c r="HX204" s="1043"/>
      <c r="HY204" s="1043"/>
      <c r="HZ204" s="1043"/>
      <c r="IA204" s="1043"/>
      <c r="IB204" s="1043"/>
      <c r="IC204" s="1043"/>
      <c r="ID204" s="1043"/>
      <c r="IE204" s="1043"/>
      <c r="IF204" s="1043"/>
      <c r="IG204" s="1043"/>
      <c r="IH204" s="1043"/>
      <c r="II204" s="1043"/>
      <c r="IJ204" s="1043"/>
      <c r="IK204" s="1043"/>
      <c r="IL204" s="1043"/>
      <c r="IM204" s="1043"/>
      <c r="IN204" s="1043"/>
      <c r="IO204" s="1043"/>
      <c r="IP204" s="1043"/>
      <c r="IQ204" s="1043"/>
      <c r="IR204" s="1043"/>
      <c r="IS204" s="1043"/>
      <c r="IT204" s="1043"/>
      <c r="IU204" s="1043"/>
      <c r="IV204" s="1043"/>
    </row>
    <row r="205" spans="1:256" s="1027" customFormat="1" ht="23.25" customHeight="1">
      <c r="A205" s="1043"/>
      <c r="B205" s="27"/>
      <c r="C205" s="27"/>
      <c r="D205" s="4" t="s">
        <v>1420</v>
      </c>
      <c r="E205" s="27"/>
      <c r="F205" s="29"/>
      <c r="G205" s="1005"/>
      <c r="H205" s="240"/>
      <c r="I205" s="1023"/>
      <c r="J205" s="1022"/>
      <c r="K205" s="1023"/>
      <c r="L205" s="1041"/>
      <c r="M205" s="1023"/>
      <c r="N205" s="1042"/>
      <c r="O205" s="1084"/>
      <c r="P205" s="1042"/>
      <c r="Q205" s="1023"/>
      <c r="R205" s="1043"/>
      <c r="S205" s="1043"/>
      <c r="T205" s="1043"/>
      <c r="U205" s="1043"/>
      <c r="V205" s="1043"/>
      <c r="W205" s="1043"/>
      <c r="X205" s="1043"/>
      <c r="Y205" s="1043"/>
      <c r="Z205" s="1043"/>
      <c r="AA205" s="1043"/>
      <c r="AB205" s="1043"/>
      <c r="AC205" s="1043"/>
      <c r="AD205" s="1043"/>
      <c r="AE205" s="1043"/>
      <c r="AF205" s="1043"/>
      <c r="AG205" s="1043"/>
      <c r="AH205" s="1043"/>
      <c r="AI205" s="1043"/>
      <c r="AJ205" s="1043"/>
      <c r="AK205" s="1043"/>
      <c r="AL205" s="1043"/>
      <c r="AM205" s="1043"/>
      <c r="AN205" s="1043"/>
      <c r="AO205" s="1043"/>
      <c r="AP205" s="1043"/>
      <c r="AQ205" s="1043"/>
      <c r="AR205" s="1043"/>
      <c r="AS205" s="1043"/>
      <c r="AT205" s="1043"/>
      <c r="AU205" s="1043"/>
      <c r="AV205" s="1043"/>
      <c r="AW205" s="1043"/>
      <c r="AX205" s="1043"/>
      <c r="AY205" s="1043"/>
      <c r="AZ205" s="1043"/>
      <c r="BA205" s="1043"/>
      <c r="BB205" s="1043"/>
      <c r="BC205" s="1043"/>
      <c r="BD205" s="1043"/>
      <c r="BE205" s="1043"/>
      <c r="BF205" s="1043"/>
      <c r="BG205" s="1043"/>
      <c r="BH205" s="1043"/>
      <c r="BI205" s="1043"/>
      <c r="BJ205" s="1043"/>
      <c r="BK205" s="1043"/>
      <c r="BL205" s="1043"/>
      <c r="BM205" s="1043"/>
      <c r="BN205" s="1043"/>
      <c r="BO205" s="1043"/>
      <c r="BP205" s="1043"/>
      <c r="BQ205" s="1043"/>
      <c r="BR205" s="1043"/>
      <c r="BS205" s="1043"/>
      <c r="BT205" s="1043"/>
      <c r="BU205" s="1043"/>
      <c r="BV205" s="1043"/>
      <c r="BW205" s="1043"/>
      <c r="BX205" s="1043"/>
      <c r="BY205" s="1043"/>
      <c r="BZ205" s="1043"/>
      <c r="CA205" s="1043"/>
      <c r="CB205" s="1043"/>
      <c r="CC205" s="1043"/>
      <c r="CD205" s="1043"/>
      <c r="CE205" s="1043"/>
      <c r="CF205" s="1043"/>
      <c r="CG205" s="1043"/>
      <c r="CH205" s="1043"/>
      <c r="CI205" s="1043"/>
      <c r="CJ205" s="1043"/>
      <c r="CK205" s="1043"/>
      <c r="CL205" s="1043"/>
      <c r="CM205" s="1043"/>
      <c r="CN205" s="1043"/>
      <c r="CO205" s="1043"/>
      <c r="CP205" s="1043"/>
      <c r="CQ205" s="1043"/>
      <c r="CR205" s="1043"/>
      <c r="CS205" s="1043"/>
      <c r="CT205" s="1043"/>
      <c r="CU205" s="1043"/>
      <c r="CV205" s="1043"/>
      <c r="CW205" s="1043"/>
      <c r="CX205" s="1043"/>
      <c r="CY205" s="1043"/>
      <c r="CZ205" s="1043"/>
      <c r="DA205" s="1043"/>
      <c r="DB205" s="1043"/>
      <c r="DC205" s="1043"/>
      <c r="DD205" s="1043"/>
      <c r="DE205" s="1043"/>
      <c r="DF205" s="1043"/>
      <c r="DG205" s="1043"/>
      <c r="DH205" s="1043"/>
      <c r="DI205" s="1043"/>
      <c r="DJ205" s="1043"/>
      <c r="DK205" s="1043"/>
      <c r="DL205" s="1043"/>
      <c r="DM205" s="1043"/>
      <c r="DN205" s="1043"/>
      <c r="DO205" s="1043"/>
      <c r="DP205" s="1043"/>
      <c r="DQ205" s="1043"/>
      <c r="DR205" s="1043"/>
      <c r="DS205" s="1043"/>
      <c r="DT205" s="1043"/>
      <c r="DU205" s="1043"/>
      <c r="DV205" s="1043"/>
      <c r="DW205" s="1043"/>
      <c r="DX205" s="1043"/>
      <c r="DY205" s="1043"/>
      <c r="DZ205" s="1043"/>
      <c r="EA205" s="1043"/>
      <c r="EB205" s="1043"/>
      <c r="EC205" s="1043"/>
      <c r="ED205" s="1043"/>
      <c r="EE205" s="1043"/>
      <c r="EF205" s="1043"/>
      <c r="EG205" s="1043"/>
      <c r="EH205" s="1043"/>
      <c r="EI205" s="1043"/>
      <c r="EJ205" s="1043"/>
      <c r="EK205" s="1043"/>
      <c r="EL205" s="1043"/>
      <c r="EM205" s="1043"/>
      <c r="EN205" s="1043"/>
      <c r="EO205" s="1043"/>
      <c r="EP205" s="1043"/>
      <c r="EQ205" s="1043"/>
      <c r="ER205" s="1043"/>
      <c r="ES205" s="1043"/>
      <c r="ET205" s="1043"/>
      <c r="EU205" s="1043"/>
      <c r="EV205" s="1043"/>
      <c r="EW205" s="1043"/>
      <c r="EX205" s="1043"/>
      <c r="EY205" s="1043"/>
      <c r="EZ205" s="1043"/>
      <c r="FA205" s="1043"/>
      <c r="FB205" s="1043"/>
      <c r="FC205" s="1043"/>
      <c r="FD205" s="1043"/>
      <c r="FE205" s="1043"/>
      <c r="FF205" s="1043"/>
      <c r="FG205" s="1043"/>
      <c r="FH205" s="1043"/>
      <c r="FI205" s="1043"/>
      <c r="FJ205" s="1043"/>
      <c r="FK205" s="1043"/>
      <c r="FL205" s="1043"/>
      <c r="FM205" s="1043"/>
      <c r="FN205" s="1043"/>
      <c r="FO205" s="1043"/>
      <c r="FP205" s="1043"/>
      <c r="FQ205" s="1043"/>
      <c r="FR205" s="1043"/>
      <c r="FS205" s="1043"/>
      <c r="FT205" s="1043"/>
      <c r="FU205" s="1043"/>
      <c r="FV205" s="1043"/>
      <c r="FW205" s="1043"/>
      <c r="FX205" s="1043"/>
      <c r="FY205" s="1043"/>
      <c r="FZ205" s="1043"/>
      <c r="GA205" s="1043"/>
      <c r="GB205" s="1043"/>
      <c r="GC205" s="1043"/>
      <c r="GD205" s="1043"/>
      <c r="GE205" s="1043"/>
      <c r="GF205" s="1043"/>
      <c r="GG205" s="1043"/>
      <c r="GH205" s="1043"/>
      <c r="GI205" s="1043"/>
      <c r="GJ205" s="1043"/>
      <c r="GK205" s="1043"/>
      <c r="GL205" s="1043"/>
      <c r="GM205" s="1043"/>
      <c r="GN205" s="1043"/>
      <c r="GO205" s="1043"/>
      <c r="GP205" s="1043"/>
      <c r="GQ205" s="1043"/>
      <c r="GR205" s="1043"/>
      <c r="GS205" s="1043"/>
      <c r="GT205" s="1043"/>
      <c r="GU205" s="1043"/>
      <c r="GV205" s="1043"/>
      <c r="GW205" s="1043"/>
      <c r="GX205" s="1043"/>
      <c r="GY205" s="1043"/>
      <c r="GZ205" s="1043"/>
      <c r="HA205" s="1043"/>
      <c r="HB205" s="1043"/>
      <c r="HC205" s="1043"/>
      <c r="HD205" s="1043"/>
      <c r="HE205" s="1043"/>
      <c r="HF205" s="1043"/>
      <c r="HG205" s="1043"/>
      <c r="HH205" s="1043"/>
      <c r="HI205" s="1043"/>
      <c r="HJ205" s="1043"/>
      <c r="HK205" s="1043"/>
      <c r="HL205" s="1043"/>
      <c r="HM205" s="1043"/>
      <c r="HN205" s="1043"/>
      <c r="HO205" s="1043"/>
      <c r="HP205" s="1043"/>
      <c r="HQ205" s="1043"/>
      <c r="HR205" s="1043"/>
      <c r="HS205" s="1043"/>
      <c r="HT205" s="1043"/>
      <c r="HU205" s="1043"/>
      <c r="HV205" s="1043"/>
      <c r="HW205" s="1043"/>
      <c r="HX205" s="1043"/>
      <c r="HY205" s="1043"/>
      <c r="HZ205" s="1043"/>
      <c r="IA205" s="1043"/>
      <c r="IB205" s="1043"/>
      <c r="IC205" s="1043"/>
      <c r="ID205" s="1043"/>
      <c r="IE205" s="1043"/>
      <c r="IF205" s="1043"/>
      <c r="IG205" s="1043"/>
      <c r="IH205" s="1043"/>
      <c r="II205" s="1043"/>
      <c r="IJ205" s="1043"/>
      <c r="IK205" s="1043"/>
      <c r="IL205" s="1043"/>
      <c r="IM205" s="1043"/>
      <c r="IN205" s="1043"/>
      <c r="IO205" s="1043"/>
      <c r="IP205" s="1043"/>
      <c r="IQ205" s="1043"/>
      <c r="IR205" s="1043"/>
      <c r="IS205" s="1043"/>
      <c r="IT205" s="1043"/>
      <c r="IU205" s="1043"/>
      <c r="IV205" s="1043"/>
    </row>
    <row r="206" spans="1:256" s="1027" customFormat="1" ht="23.25" customHeight="1">
      <c r="A206" s="1043"/>
      <c r="B206" s="4" t="s">
        <v>1421</v>
      </c>
      <c r="C206" s="27"/>
      <c r="D206" s="27"/>
      <c r="E206" s="27"/>
      <c r="F206" s="29"/>
      <c r="G206" s="1005"/>
      <c r="H206" s="240"/>
      <c r="I206" s="1023"/>
      <c r="J206" s="1022"/>
      <c r="K206" s="1023"/>
      <c r="L206" s="1041"/>
      <c r="M206" s="1023"/>
      <c r="N206" s="1042"/>
      <c r="O206" s="1084"/>
      <c r="P206" s="1042"/>
      <c r="Q206" s="1023"/>
      <c r="R206" s="1043"/>
      <c r="S206" s="1043"/>
      <c r="T206" s="1043"/>
      <c r="U206" s="1043"/>
      <c r="V206" s="1043"/>
      <c r="W206" s="1043"/>
      <c r="X206" s="1043"/>
      <c r="Y206" s="1043"/>
      <c r="Z206" s="1043"/>
      <c r="AA206" s="1043"/>
      <c r="AB206" s="1043"/>
      <c r="AC206" s="1043"/>
      <c r="AD206" s="1043"/>
      <c r="AE206" s="1043"/>
      <c r="AF206" s="1043"/>
      <c r="AG206" s="1043"/>
      <c r="AH206" s="1043"/>
      <c r="AI206" s="1043"/>
      <c r="AJ206" s="1043"/>
      <c r="AK206" s="1043"/>
      <c r="AL206" s="1043"/>
      <c r="AM206" s="1043"/>
      <c r="AN206" s="1043"/>
      <c r="AO206" s="1043"/>
      <c r="AP206" s="1043"/>
      <c r="AQ206" s="1043"/>
      <c r="AR206" s="1043"/>
      <c r="AS206" s="1043"/>
      <c r="AT206" s="1043"/>
      <c r="AU206" s="1043"/>
      <c r="AV206" s="1043"/>
      <c r="AW206" s="1043"/>
      <c r="AX206" s="1043"/>
      <c r="AY206" s="1043"/>
      <c r="AZ206" s="1043"/>
      <c r="BA206" s="1043"/>
      <c r="BB206" s="1043"/>
      <c r="BC206" s="1043"/>
      <c r="BD206" s="1043"/>
      <c r="BE206" s="1043"/>
      <c r="BF206" s="1043"/>
      <c r="BG206" s="1043"/>
      <c r="BH206" s="1043"/>
      <c r="BI206" s="1043"/>
      <c r="BJ206" s="1043"/>
      <c r="BK206" s="1043"/>
      <c r="BL206" s="1043"/>
      <c r="BM206" s="1043"/>
      <c r="BN206" s="1043"/>
      <c r="BO206" s="1043"/>
      <c r="BP206" s="1043"/>
      <c r="BQ206" s="1043"/>
      <c r="BR206" s="1043"/>
      <c r="BS206" s="1043"/>
      <c r="BT206" s="1043"/>
      <c r="BU206" s="1043"/>
      <c r="BV206" s="1043"/>
      <c r="BW206" s="1043"/>
      <c r="BX206" s="1043"/>
      <c r="BY206" s="1043"/>
      <c r="BZ206" s="1043"/>
      <c r="CA206" s="1043"/>
      <c r="CB206" s="1043"/>
      <c r="CC206" s="1043"/>
      <c r="CD206" s="1043"/>
      <c r="CE206" s="1043"/>
      <c r="CF206" s="1043"/>
      <c r="CG206" s="1043"/>
      <c r="CH206" s="1043"/>
      <c r="CI206" s="1043"/>
      <c r="CJ206" s="1043"/>
      <c r="CK206" s="1043"/>
      <c r="CL206" s="1043"/>
      <c r="CM206" s="1043"/>
      <c r="CN206" s="1043"/>
      <c r="CO206" s="1043"/>
      <c r="CP206" s="1043"/>
      <c r="CQ206" s="1043"/>
      <c r="CR206" s="1043"/>
      <c r="CS206" s="1043"/>
      <c r="CT206" s="1043"/>
      <c r="CU206" s="1043"/>
      <c r="CV206" s="1043"/>
      <c r="CW206" s="1043"/>
      <c r="CX206" s="1043"/>
      <c r="CY206" s="1043"/>
      <c r="CZ206" s="1043"/>
      <c r="DA206" s="1043"/>
      <c r="DB206" s="1043"/>
      <c r="DC206" s="1043"/>
      <c r="DD206" s="1043"/>
      <c r="DE206" s="1043"/>
      <c r="DF206" s="1043"/>
      <c r="DG206" s="1043"/>
      <c r="DH206" s="1043"/>
      <c r="DI206" s="1043"/>
      <c r="DJ206" s="1043"/>
      <c r="DK206" s="1043"/>
      <c r="DL206" s="1043"/>
      <c r="DM206" s="1043"/>
      <c r="DN206" s="1043"/>
      <c r="DO206" s="1043"/>
      <c r="DP206" s="1043"/>
      <c r="DQ206" s="1043"/>
      <c r="DR206" s="1043"/>
      <c r="DS206" s="1043"/>
      <c r="DT206" s="1043"/>
      <c r="DU206" s="1043"/>
      <c r="DV206" s="1043"/>
      <c r="DW206" s="1043"/>
      <c r="DX206" s="1043"/>
      <c r="DY206" s="1043"/>
      <c r="DZ206" s="1043"/>
      <c r="EA206" s="1043"/>
      <c r="EB206" s="1043"/>
      <c r="EC206" s="1043"/>
      <c r="ED206" s="1043"/>
      <c r="EE206" s="1043"/>
      <c r="EF206" s="1043"/>
      <c r="EG206" s="1043"/>
      <c r="EH206" s="1043"/>
      <c r="EI206" s="1043"/>
      <c r="EJ206" s="1043"/>
      <c r="EK206" s="1043"/>
      <c r="EL206" s="1043"/>
      <c r="EM206" s="1043"/>
      <c r="EN206" s="1043"/>
      <c r="EO206" s="1043"/>
      <c r="EP206" s="1043"/>
      <c r="EQ206" s="1043"/>
      <c r="ER206" s="1043"/>
      <c r="ES206" s="1043"/>
      <c r="ET206" s="1043"/>
      <c r="EU206" s="1043"/>
      <c r="EV206" s="1043"/>
      <c r="EW206" s="1043"/>
      <c r="EX206" s="1043"/>
      <c r="EY206" s="1043"/>
      <c r="EZ206" s="1043"/>
      <c r="FA206" s="1043"/>
      <c r="FB206" s="1043"/>
      <c r="FC206" s="1043"/>
      <c r="FD206" s="1043"/>
      <c r="FE206" s="1043"/>
      <c r="FF206" s="1043"/>
      <c r="FG206" s="1043"/>
      <c r="FH206" s="1043"/>
      <c r="FI206" s="1043"/>
      <c r="FJ206" s="1043"/>
      <c r="FK206" s="1043"/>
      <c r="FL206" s="1043"/>
      <c r="FM206" s="1043"/>
      <c r="FN206" s="1043"/>
      <c r="FO206" s="1043"/>
      <c r="FP206" s="1043"/>
      <c r="FQ206" s="1043"/>
      <c r="FR206" s="1043"/>
      <c r="FS206" s="1043"/>
      <c r="FT206" s="1043"/>
      <c r="FU206" s="1043"/>
      <c r="FV206" s="1043"/>
      <c r="FW206" s="1043"/>
      <c r="FX206" s="1043"/>
      <c r="FY206" s="1043"/>
      <c r="FZ206" s="1043"/>
      <c r="GA206" s="1043"/>
      <c r="GB206" s="1043"/>
      <c r="GC206" s="1043"/>
      <c r="GD206" s="1043"/>
      <c r="GE206" s="1043"/>
      <c r="GF206" s="1043"/>
      <c r="GG206" s="1043"/>
      <c r="GH206" s="1043"/>
      <c r="GI206" s="1043"/>
      <c r="GJ206" s="1043"/>
      <c r="GK206" s="1043"/>
      <c r="GL206" s="1043"/>
      <c r="GM206" s="1043"/>
      <c r="GN206" s="1043"/>
      <c r="GO206" s="1043"/>
      <c r="GP206" s="1043"/>
      <c r="GQ206" s="1043"/>
      <c r="GR206" s="1043"/>
      <c r="GS206" s="1043"/>
      <c r="GT206" s="1043"/>
      <c r="GU206" s="1043"/>
      <c r="GV206" s="1043"/>
      <c r="GW206" s="1043"/>
      <c r="GX206" s="1043"/>
      <c r="GY206" s="1043"/>
      <c r="GZ206" s="1043"/>
      <c r="HA206" s="1043"/>
      <c r="HB206" s="1043"/>
      <c r="HC206" s="1043"/>
      <c r="HD206" s="1043"/>
      <c r="HE206" s="1043"/>
      <c r="HF206" s="1043"/>
      <c r="HG206" s="1043"/>
      <c r="HH206" s="1043"/>
      <c r="HI206" s="1043"/>
      <c r="HJ206" s="1043"/>
      <c r="HK206" s="1043"/>
      <c r="HL206" s="1043"/>
      <c r="HM206" s="1043"/>
      <c r="HN206" s="1043"/>
      <c r="HO206" s="1043"/>
      <c r="HP206" s="1043"/>
      <c r="HQ206" s="1043"/>
      <c r="HR206" s="1043"/>
      <c r="HS206" s="1043"/>
      <c r="HT206" s="1043"/>
      <c r="HU206" s="1043"/>
      <c r="HV206" s="1043"/>
      <c r="HW206" s="1043"/>
      <c r="HX206" s="1043"/>
      <c r="HY206" s="1043"/>
      <c r="HZ206" s="1043"/>
      <c r="IA206" s="1043"/>
      <c r="IB206" s="1043"/>
      <c r="IC206" s="1043"/>
      <c r="ID206" s="1043"/>
      <c r="IE206" s="1043"/>
      <c r="IF206" s="1043"/>
      <c r="IG206" s="1043"/>
      <c r="IH206" s="1043"/>
      <c r="II206" s="1043"/>
      <c r="IJ206" s="1043"/>
      <c r="IK206" s="1043"/>
      <c r="IL206" s="1043"/>
      <c r="IM206" s="1043"/>
      <c r="IN206" s="1043"/>
      <c r="IO206" s="1043"/>
      <c r="IP206" s="1043"/>
      <c r="IQ206" s="1043"/>
      <c r="IR206" s="1043"/>
      <c r="IS206" s="1043"/>
      <c r="IT206" s="1043"/>
      <c r="IU206" s="1043"/>
      <c r="IV206" s="1043"/>
    </row>
    <row r="207" spans="1:256" s="1027" customFormat="1" ht="23.25" customHeight="1">
      <c r="A207" s="1043"/>
      <c r="B207" s="4" t="s">
        <v>1423</v>
      </c>
      <c r="C207" s="27"/>
      <c r="D207" s="27"/>
      <c r="E207" s="27"/>
      <c r="F207" s="29"/>
      <c r="G207" s="1005"/>
      <c r="H207" s="240"/>
      <c r="I207" s="1023"/>
      <c r="J207" s="1022"/>
      <c r="K207" s="1023"/>
      <c r="L207" s="1041"/>
      <c r="M207" s="1023"/>
      <c r="N207" s="1042"/>
      <c r="O207" s="1084"/>
      <c r="P207" s="1042"/>
      <c r="Q207" s="1023"/>
      <c r="R207" s="1043"/>
      <c r="S207" s="1043"/>
      <c r="T207" s="1043"/>
      <c r="U207" s="1043"/>
      <c r="V207" s="1043"/>
      <c r="W207" s="1043"/>
      <c r="X207" s="1043"/>
      <c r="Y207" s="1043"/>
      <c r="Z207" s="1043"/>
      <c r="AA207" s="1043"/>
      <c r="AB207" s="1043"/>
      <c r="AC207" s="1043"/>
      <c r="AD207" s="1043"/>
      <c r="AE207" s="1043"/>
      <c r="AF207" s="1043"/>
      <c r="AG207" s="1043"/>
      <c r="AH207" s="1043"/>
      <c r="AI207" s="1043"/>
      <c r="AJ207" s="1043"/>
      <c r="AK207" s="1043"/>
      <c r="AL207" s="1043"/>
      <c r="AM207" s="1043"/>
      <c r="AN207" s="1043"/>
      <c r="AO207" s="1043"/>
      <c r="AP207" s="1043"/>
      <c r="AQ207" s="1043"/>
      <c r="AR207" s="1043"/>
      <c r="AS207" s="1043"/>
      <c r="AT207" s="1043"/>
      <c r="AU207" s="1043"/>
      <c r="AV207" s="1043"/>
      <c r="AW207" s="1043"/>
      <c r="AX207" s="1043"/>
      <c r="AY207" s="1043"/>
      <c r="AZ207" s="1043"/>
      <c r="BA207" s="1043"/>
      <c r="BB207" s="1043"/>
      <c r="BC207" s="1043"/>
      <c r="BD207" s="1043"/>
      <c r="BE207" s="1043"/>
      <c r="BF207" s="1043"/>
      <c r="BG207" s="1043"/>
      <c r="BH207" s="1043"/>
      <c r="BI207" s="1043"/>
      <c r="BJ207" s="1043"/>
      <c r="BK207" s="1043"/>
      <c r="BL207" s="1043"/>
      <c r="BM207" s="1043"/>
      <c r="BN207" s="1043"/>
      <c r="BO207" s="1043"/>
      <c r="BP207" s="1043"/>
      <c r="BQ207" s="1043"/>
      <c r="BR207" s="1043"/>
      <c r="BS207" s="1043"/>
      <c r="BT207" s="1043"/>
      <c r="BU207" s="1043"/>
      <c r="BV207" s="1043"/>
      <c r="BW207" s="1043"/>
      <c r="BX207" s="1043"/>
      <c r="BY207" s="1043"/>
      <c r="BZ207" s="1043"/>
      <c r="CA207" s="1043"/>
      <c r="CB207" s="1043"/>
      <c r="CC207" s="1043"/>
      <c r="CD207" s="1043"/>
      <c r="CE207" s="1043"/>
      <c r="CF207" s="1043"/>
      <c r="CG207" s="1043"/>
      <c r="CH207" s="1043"/>
      <c r="CI207" s="1043"/>
      <c r="CJ207" s="1043"/>
      <c r="CK207" s="1043"/>
      <c r="CL207" s="1043"/>
      <c r="CM207" s="1043"/>
      <c r="CN207" s="1043"/>
      <c r="CO207" s="1043"/>
      <c r="CP207" s="1043"/>
      <c r="CQ207" s="1043"/>
      <c r="CR207" s="1043"/>
      <c r="CS207" s="1043"/>
      <c r="CT207" s="1043"/>
      <c r="CU207" s="1043"/>
      <c r="CV207" s="1043"/>
      <c r="CW207" s="1043"/>
      <c r="CX207" s="1043"/>
      <c r="CY207" s="1043"/>
      <c r="CZ207" s="1043"/>
      <c r="DA207" s="1043"/>
      <c r="DB207" s="1043"/>
      <c r="DC207" s="1043"/>
      <c r="DD207" s="1043"/>
      <c r="DE207" s="1043"/>
      <c r="DF207" s="1043"/>
      <c r="DG207" s="1043"/>
      <c r="DH207" s="1043"/>
      <c r="DI207" s="1043"/>
      <c r="DJ207" s="1043"/>
      <c r="DK207" s="1043"/>
      <c r="DL207" s="1043"/>
      <c r="DM207" s="1043"/>
      <c r="DN207" s="1043"/>
      <c r="DO207" s="1043"/>
      <c r="DP207" s="1043"/>
      <c r="DQ207" s="1043"/>
      <c r="DR207" s="1043"/>
      <c r="DS207" s="1043"/>
      <c r="DT207" s="1043"/>
      <c r="DU207" s="1043"/>
      <c r="DV207" s="1043"/>
      <c r="DW207" s="1043"/>
      <c r="DX207" s="1043"/>
      <c r="DY207" s="1043"/>
      <c r="DZ207" s="1043"/>
      <c r="EA207" s="1043"/>
      <c r="EB207" s="1043"/>
      <c r="EC207" s="1043"/>
      <c r="ED207" s="1043"/>
      <c r="EE207" s="1043"/>
      <c r="EF207" s="1043"/>
      <c r="EG207" s="1043"/>
      <c r="EH207" s="1043"/>
      <c r="EI207" s="1043"/>
      <c r="EJ207" s="1043"/>
      <c r="EK207" s="1043"/>
      <c r="EL207" s="1043"/>
      <c r="EM207" s="1043"/>
      <c r="EN207" s="1043"/>
      <c r="EO207" s="1043"/>
      <c r="EP207" s="1043"/>
      <c r="EQ207" s="1043"/>
      <c r="ER207" s="1043"/>
      <c r="ES207" s="1043"/>
      <c r="ET207" s="1043"/>
      <c r="EU207" s="1043"/>
      <c r="EV207" s="1043"/>
      <c r="EW207" s="1043"/>
      <c r="EX207" s="1043"/>
      <c r="EY207" s="1043"/>
      <c r="EZ207" s="1043"/>
      <c r="FA207" s="1043"/>
      <c r="FB207" s="1043"/>
      <c r="FC207" s="1043"/>
      <c r="FD207" s="1043"/>
      <c r="FE207" s="1043"/>
      <c r="FF207" s="1043"/>
      <c r="FG207" s="1043"/>
      <c r="FH207" s="1043"/>
      <c r="FI207" s="1043"/>
      <c r="FJ207" s="1043"/>
      <c r="FK207" s="1043"/>
      <c r="FL207" s="1043"/>
      <c r="FM207" s="1043"/>
      <c r="FN207" s="1043"/>
      <c r="FO207" s="1043"/>
      <c r="FP207" s="1043"/>
      <c r="FQ207" s="1043"/>
      <c r="FR207" s="1043"/>
      <c r="FS207" s="1043"/>
      <c r="FT207" s="1043"/>
      <c r="FU207" s="1043"/>
      <c r="FV207" s="1043"/>
      <c r="FW207" s="1043"/>
      <c r="FX207" s="1043"/>
      <c r="FY207" s="1043"/>
      <c r="FZ207" s="1043"/>
      <c r="GA207" s="1043"/>
      <c r="GB207" s="1043"/>
      <c r="GC207" s="1043"/>
      <c r="GD207" s="1043"/>
      <c r="GE207" s="1043"/>
      <c r="GF207" s="1043"/>
      <c r="GG207" s="1043"/>
      <c r="GH207" s="1043"/>
      <c r="GI207" s="1043"/>
      <c r="GJ207" s="1043"/>
      <c r="GK207" s="1043"/>
      <c r="GL207" s="1043"/>
      <c r="GM207" s="1043"/>
      <c r="GN207" s="1043"/>
      <c r="GO207" s="1043"/>
      <c r="GP207" s="1043"/>
      <c r="GQ207" s="1043"/>
      <c r="GR207" s="1043"/>
      <c r="GS207" s="1043"/>
      <c r="GT207" s="1043"/>
      <c r="GU207" s="1043"/>
      <c r="GV207" s="1043"/>
      <c r="GW207" s="1043"/>
      <c r="GX207" s="1043"/>
      <c r="GY207" s="1043"/>
      <c r="GZ207" s="1043"/>
      <c r="HA207" s="1043"/>
      <c r="HB207" s="1043"/>
      <c r="HC207" s="1043"/>
      <c r="HD207" s="1043"/>
      <c r="HE207" s="1043"/>
      <c r="HF207" s="1043"/>
      <c r="HG207" s="1043"/>
      <c r="HH207" s="1043"/>
      <c r="HI207" s="1043"/>
      <c r="HJ207" s="1043"/>
      <c r="HK207" s="1043"/>
      <c r="HL207" s="1043"/>
      <c r="HM207" s="1043"/>
      <c r="HN207" s="1043"/>
      <c r="HO207" s="1043"/>
      <c r="HP207" s="1043"/>
      <c r="HQ207" s="1043"/>
      <c r="HR207" s="1043"/>
      <c r="HS207" s="1043"/>
      <c r="HT207" s="1043"/>
      <c r="HU207" s="1043"/>
      <c r="HV207" s="1043"/>
      <c r="HW207" s="1043"/>
      <c r="HX207" s="1043"/>
      <c r="HY207" s="1043"/>
      <c r="HZ207" s="1043"/>
      <c r="IA207" s="1043"/>
      <c r="IB207" s="1043"/>
      <c r="IC207" s="1043"/>
      <c r="ID207" s="1043"/>
      <c r="IE207" s="1043"/>
      <c r="IF207" s="1043"/>
      <c r="IG207" s="1043"/>
      <c r="IH207" s="1043"/>
      <c r="II207" s="1043"/>
      <c r="IJ207" s="1043"/>
      <c r="IK207" s="1043"/>
      <c r="IL207" s="1043"/>
      <c r="IM207" s="1043"/>
      <c r="IN207" s="1043"/>
      <c r="IO207" s="1043"/>
      <c r="IP207" s="1043"/>
      <c r="IQ207" s="1043"/>
      <c r="IR207" s="1043"/>
      <c r="IS207" s="1043"/>
      <c r="IT207" s="1043"/>
      <c r="IU207" s="1043"/>
      <c r="IV207" s="1043"/>
    </row>
    <row r="208" spans="1:256" s="1027" customFormat="1" ht="23.25" customHeight="1">
      <c r="A208" s="1043"/>
      <c r="B208" s="4" t="s">
        <v>1422</v>
      </c>
      <c r="C208" s="27"/>
      <c r="D208" s="27"/>
      <c r="E208" s="27"/>
      <c r="F208" s="29"/>
      <c r="G208" s="1005"/>
      <c r="H208" s="240"/>
      <c r="I208" s="1023"/>
      <c r="J208" s="1022"/>
      <c r="K208" s="1023"/>
      <c r="L208" s="1041"/>
      <c r="M208" s="1023"/>
      <c r="N208" s="1042"/>
      <c r="O208" s="1084"/>
      <c r="P208" s="1042"/>
      <c r="Q208" s="1023"/>
      <c r="R208" s="1043"/>
      <c r="S208" s="1043"/>
      <c r="T208" s="1043"/>
      <c r="U208" s="1043"/>
      <c r="V208" s="1043"/>
      <c r="W208" s="1043"/>
      <c r="X208" s="1043"/>
      <c r="Y208" s="1043"/>
      <c r="Z208" s="1043"/>
      <c r="AA208" s="1043"/>
      <c r="AB208" s="1043"/>
      <c r="AC208" s="1043"/>
      <c r="AD208" s="1043"/>
      <c r="AE208" s="1043"/>
      <c r="AF208" s="1043"/>
      <c r="AG208" s="1043"/>
      <c r="AH208" s="1043"/>
      <c r="AI208" s="1043"/>
      <c r="AJ208" s="1043"/>
      <c r="AK208" s="1043"/>
      <c r="AL208" s="1043"/>
      <c r="AM208" s="1043"/>
      <c r="AN208" s="1043"/>
      <c r="AO208" s="1043"/>
      <c r="AP208" s="1043"/>
      <c r="AQ208" s="1043"/>
      <c r="AR208" s="1043"/>
      <c r="AS208" s="1043"/>
      <c r="AT208" s="1043"/>
      <c r="AU208" s="1043"/>
      <c r="AV208" s="1043"/>
      <c r="AW208" s="1043"/>
      <c r="AX208" s="1043"/>
      <c r="AY208" s="1043"/>
      <c r="AZ208" s="1043"/>
      <c r="BA208" s="1043"/>
      <c r="BB208" s="1043"/>
      <c r="BC208" s="1043"/>
      <c r="BD208" s="1043"/>
      <c r="BE208" s="1043"/>
      <c r="BF208" s="1043"/>
      <c r="BG208" s="1043"/>
      <c r="BH208" s="1043"/>
      <c r="BI208" s="1043"/>
      <c r="BJ208" s="1043"/>
      <c r="BK208" s="1043"/>
      <c r="BL208" s="1043"/>
      <c r="BM208" s="1043"/>
      <c r="BN208" s="1043"/>
      <c r="BO208" s="1043"/>
      <c r="BP208" s="1043"/>
      <c r="BQ208" s="1043"/>
      <c r="BR208" s="1043"/>
      <c r="BS208" s="1043"/>
      <c r="BT208" s="1043"/>
      <c r="BU208" s="1043"/>
      <c r="BV208" s="1043"/>
      <c r="BW208" s="1043"/>
      <c r="BX208" s="1043"/>
      <c r="BY208" s="1043"/>
      <c r="BZ208" s="1043"/>
      <c r="CA208" s="1043"/>
      <c r="CB208" s="1043"/>
      <c r="CC208" s="1043"/>
      <c r="CD208" s="1043"/>
      <c r="CE208" s="1043"/>
      <c r="CF208" s="1043"/>
      <c r="CG208" s="1043"/>
      <c r="CH208" s="1043"/>
      <c r="CI208" s="1043"/>
      <c r="CJ208" s="1043"/>
      <c r="CK208" s="1043"/>
      <c r="CL208" s="1043"/>
      <c r="CM208" s="1043"/>
      <c r="CN208" s="1043"/>
      <c r="CO208" s="1043"/>
      <c r="CP208" s="1043"/>
      <c r="CQ208" s="1043"/>
      <c r="CR208" s="1043"/>
      <c r="CS208" s="1043"/>
      <c r="CT208" s="1043"/>
      <c r="CU208" s="1043"/>
      <c r="CV208" s="1043"/>
      <c r="CW208" s="1043"/>
      <c r="CX208" s="1043"/>
      <c r="CY208" s="1043"/>
      <c r="CZ208" s="1043"/>
      <c r="DA208" s="1043"/>
      <c r="DB208" s="1043"/>
      <c r="DC208" s="1043"/>
      <c r="DD208" s="1043"/>
      <c r="DE208" s="1043"/>
      <c r="DF208" s="1043"/>
      <c r="DG208" s="1043"/>
      <c r="DH208" s="1043"/>
      <c r="DI208" s="1043"/>
      <c r="DJ208" s="1043"/>
      <c r="DK208" s="1043"/>
      <c r="DL208" s="1043"/>
      <c r="DM208" s="1043"/>
      <c r="DN208" s="1043"/>
      <c r="DO208" s="1043"/>
      <c r="DP208" s="1043"/>
      <c r="DQ208" s="1043"/>
      <c r="DR208" s="1043"/>
      <c r="DS208" s="1043"/>
      <c r="DT208" s="1043"/>
      <c r="DU208" s="1043"/>
      <c r="DV208" s="1043"/>
      <c r="DW208" s="1043"/>
      <c r="DX208" s="1043"/>
      <c r="DY208" s="1043"/>
      <c r="DZ208" s="1043"/>
      <c r="EA208" s="1043"/>
      <c r="EB208" s="1043"/>
      <c r="EC208" s="1043"/>
      <c r="ED208" s="1043"/>
      <c r="EE208" s="1043"/>
      <c r="EF208" s="1043"/>
      <c r="EG208" s="1043"/>
      <c r="EH208" s="1043"/>
      <c r="EI208" s="1043"/>
      <c r="EJ208" s="1043"/>
      <c r="EK208" s="1043"/>
      <c r="EL208" s="1043"/>
      <c r="EM208" s="1043"/>
      <c r="EN208" s="1043"/>
      <c r="EO208" s="1043"/>
      <c r="EP208" s="1043"/>
      <c r="EQ208" s="1043"/>
      <c r="ER208" s="1043"/>
      <c r="ES208" s="1043"/>
      <c r="ET208" s="1043"/>
      <c r="EU208" s="1043"/>
      <c r="EV208" s="1043"/>
      <c r="EW208" s="1043"/>
      <c r="EX208" s="1043"/>
      <c r="EY208" s="1043"/>
      <c r="EZ208" s="1043"/>
      <c r="FA208" s="1043"/>
      <c r="FB208" s="1043"/>
      <c r="FC208" s="1043"/>
      <c r="FD208" s="1043"/>
      <c r="FE208" s="1043"/>
      <c r="FF208" s="1043"/>
      <c r="FG208" s="1043"/>
      <c r="FH208" s="1043"/>
      <c r="FI208" s="1043"/>
      <c r="FJ208" s="1043"/>
      <c r="FK208" s="1043"/>
      <c r="FL208" s="1043"/>
      <c r="FM208" s="1043"/>
      <c r="FN208" s="1043"/>
      <c r="FO208" s="1043"/>
      <c r="FP208" s="1043"/>
      <c r="FQ208" s="1043"/>
      <c r="FR208" s="1043"/>
      <c r="FS208" s="1043"/>
      <c r="FT208" s="1043"/>
      <c r="FU208" s="1043"/>
      <c r="FV208" s="1043"/>
      <c r="FW208" s="1043"/>
      <c r="FX208" s="1043"/>
      <c r="FY208" s="1043"/>
      <c r="FZ208" s="1043"/>
      <c r="GA208" s="1043"/>
      <c r="GB208" s="1043"/>
      <c r="GC208" s="1043"/>
      <c r="GD208" s="1043"/>
      <c r="GE208" s="1043"/>
      <c r="GF208" s="1043"/>
      <c r="GG208" s="1043"/>
      <c r="GH208" s="1043"/>
      <c r="GI208" s="1043"/>
      <c r="GJ208" s="1043"/>
      <c r="GK208" s="1043"/>
      <c r="GL208" s="1043"/>
      <c r="GM208" s="1043"/>
      <c r="GN208" s="1043"/>
      <c r="GO208" s="1043"/>
      <c r="GP208" s="1043"/>
      <c r="GQ208" s="1043"/>
      <c r="GR208" s="1043"/>
      <c r="GS208" s="1043"/>
      <c r="GT208" s="1043"/>
      <c r="GU208" s="1043"/>
      <c r="GV208" s="1043"/>
      <c r="GW208" s="1043"/>
      <c r="GX208" s="1043"/>
      <c r="GY208" s="1043"/>
      <c r="GZ208" s="1043"/>
      <c r="HA208" s="1043"/>
      <c r="HB208" s="1043"/>
      <c r="HC208" s="1043"/>
      <c r="HD208" s="1043"/>
      <c r="HE208" s="1043"/>
      <c r="HF208" s="1043"/>
      <c r="HG208" s="1043"/>
      <c r="HH208" s="1043"/>
      <c r="HI208" s="1043"/>
      <c r="HJ208" s="1043"/>
      <c r="HK208" s="1043"/>
      <c r="HL208" s="1043"/>
      <c r="HM208" s="1043"/>
      <c r="HN208" s="1043"/>
      <c r="HO208" s="1043"/>
      <c r="HP208" s="1043"/>
      <c r="HQ208" s="1043"/>
      <c r="HR208" s="1043"/>
      <c r="HS208" s="1043"/>
      <c r="HT208" s="1043"/>
      <c r="HU208" s="1043"/>
      <c r="HV208" s="1043"/>
      <c r="HW208" s="1043"/>
      <c r="HX208" s="1043"/>
      <c r="HY208" s="1043"/>
      <c r="HZ208" s="1043"/>
      <c r="IA208" s="1043"/>
      <c r="IB208" s="1043"/>
      <c r="IC208" s="1043"/>
      <c r="ID208" s="1043"/>
      <c r="IE208" s="1043"/>
      <c r="IF208" s="1043"/>
      <c r="IG208" s="1043"/>
      <c r="IH208" s="1043"/>
      <c r="II208" s="1043"/>
      <c r="IJ208" s="1043"/>
      <c r="IK208" s="1043"/>
      <c r="IL208" s="1043"/>
      <c r="IM208" s="1043"/>
      <c r="IN208" s="1043"/>
      <c r="IO208" s="1043"/>
      <c r="IP208" s="1043"/>
      <c r="IQ208" s="1043"/>
      <c r="IR208" s="1043"/>
      <c r="IS208" s="1043"/>
      <c r="IT208" s="1043"/>
      <c r="IU208" s="1043"/>
      <c r="IV208" s="1043"/>
    </row>
    <row r="209" spans="3:15" s="1027" customFormat="1" ht="23.25" customHeight="1">
      <c r="C209" s="1233" t="s">
        <v>599</v>
      </c>
      <c r="D209" s="1027" t="s">
        <v>212</v>
      </c>
      <c r="O209" s="1098"/>
    </row>
    <row r="210" spans="4:15" s="1027" customFormat="1" ht="23.25" customHeight="1">
      <c r="D210" s="1027" t="s">
        <v>371</v>
      </c>
      <c r="O210" s="1098"/>
    </row>
    <row r="211" spans="2:15" s="1027" customFormat="1" ht="23.25" customHeight="1">
      <c r="B211" s="1027" t="s">
        <v>372</v>
      </c>
      <c r="O211" s="1098"/>
    </row>
    <row r="212" spans="2:15" s="1027" customFormat="1" ht="23.25" customHeight="1">
      <c r="B212" s="1027" t="s">
        <v>373</v>
      </c>
      <c r="O212" s="1098"/>
    </row>
    <row r="213" spans="1:16" s="1027" customFormat="1" ht="23.25" customHeight="1">
      <c r="A213" s="45"/>
      <c r="B213" s="1059" t="s">
        <v>214</v>
      </c>
      <c r="C213" s="1050"/>
      <c r="D213" s="1059"/>
      <c r="E213" s="1059"/>
      <c r="F213" s="1059"/>
      <c r="G213" s="1032"/>
      <c r="H213" s="1032"/>
      <c r="I213" s="1032"/>
      <c r="J213" s="1032"/>
      <c r="K213" s="1068"/>
      <c r="L213" s="1049"/>
      <c r="M213" s="1069"/>
      <c r="N213" s="1049"/>
      <c r="O213" s="1099"/>
      <c r="P213" s="1032"/>
    </row>
    <row r="214" spans="1:16" s="1027" customFormat="1" ht="18.75" customHeight="1">
      <c r="A214" s="45"/>
      <c r="B214" s="1059"/>
      <c r="C214" s="1050"/>
      <c r="D214" s="1059"/>
      <c r="E214" s="1059"/>
      <c r="F214" s="1059"/>
      <c r="G214" s="1032"/>
      <c r="H214" s="1032"/>
      <c r="I214" s="1032"/>
      <c r="J214" s="1032"/>
      <c r="K214" s="1068"/>
      <c r="L214" s="1049"/>
      <c r="M214" s="1069"/>
      <c r="N214" s="1049"/>
      <c r="O214" s="1099"/>
      <c r="P214" s="1032"/>
    </row>
    <row r="215" spans="14:23" ht="20.25">
      <c r="N215" s="1016"/>
      <c r="O215" s="53" t="s">
        <v>1495</v>
      </c>
      <c r="W215" s="16"/>
    </row>
    <row r="216" ht="21">
      <c r="A216" s="54" t="s">
        <v>276</v>
      </c>
    </row>
    <row r="217" ht="20.25"/>
    <row r="218" spans="1:20" s="255" customFormat="1" ht="21.75" customHeight="1">
      <c r="A218" s="253" t="s">
        <v>13</v>
      </c>
      <c r="B218" s="256" t="s">
        <v>1407</v>
      </c>
      <c r="C218" s="256"/>
      <c r="D218" s="256"/>
      <c r="E218" s="256"/>
      <c r="F218" s="265"/>
      <c r="G218" s="253"/>
      <c r="H218" s="1015"/>
      <c r="I218" s="1015"/>
      <c r="J218" s="1015"/>
      <c r="K218" s="1015"/>
      <c r="L218" s="1015"/>
      <c r="M218" s="1015"/>
      <c r="N218" s="1015"/>
      <c r="O218" s="1083"/>
      <c r="P218" s="1015"/>
      <c r="Q218" s="1015"/>
      <c r="R218" s="1015"/>
      <c r="S218" s="1015"/>
      <c r="T218" s="1015"/>
    </row>
    <row r="219" spans="1:15" s="66" customFormat="1" ht="23.25" customHeight="1">
      <c r="A219" s="103"/>
      <c r="C219" s="67" t="s">
        <v>600</v>
      </c>
      <c r="D219" s="1032" t="s">
        <v>196</v>
      </c>
      <c r="I219" s="104"/>
      <c r="J219" s="105"/>
      <c r="K219" s="62"/>
      <c r="L219" s="105"/>
      <c r="M219" s="104"/>
      <c r="O219" s="208"/>
    </row>
    <row r="220" spans="1:16" s="1027" customFormat="1" ht="23.25" customHeight="1">
      <c r="A220" s="54"/>
      <c r="B220" s="1059"/>
      <c r="D220" s="1059" t="s">
        <v>313</v>
      </c>
      <c r="G220" s="1059"/>
      <c r="H220" s="1059"/>
      <c r="I220" s="1059"/>
      <c r="J220" s="1059"/>
      <c r="K220" s="1070"/>
      <c r="L220" s="1071"/>
      <c r="M220" s="1072"/>
      <c r="N220" s="1071"/>
      <c r="O220" s="1100"/>
      <c r="P220" s="1059"/>
    </row>
    <row r="221" spans="1:16" s="1027" customFormat="1" ht="23.25" customHeight="1">
      <c r="A221" s="54"/>
      <c r="B221" s="1059" t="s">
        <v>315</v>
      </c>
      <c r="C221" s="1059"/>
      <c r="D221" s="1059"/>
      <c r="E221" s="1059"/>
      <c r="F221" s="1059"/>
      <c r="G221" s="1059"/>
      <c r="H221" s="1059"/>
      <c r="I221" s="1059"/>
      <c r="J221" s="1059"/>
      <c r="K221" s="1070"/>
      <c r="L221" s="1071"/>
      <c r="M221" s="1072"/>
      <c r="N221" s="1071"/>
      <c r="O221" s="1100"/>
      <c r="P221" s="1059"/>
    </row>
    <row r="222" spans="1:16" s="1027" customFormat="1" ht="23.25" customHeight="1">
      <c r="A222" s="54"/>
      <c r="B222" s="1059" t="s">
        <v>314</v>
      </c>
      <c r="C222" s="1059"/>
      <c r="D222" s="1059"/>
      <c r="E222" s="1059"/>
      <c r="F222" s="1059"/>
      <c r="G222" s="1059"/>
      <c r="H222" s="1059"/>
      <c r="I222" s="1059"/>
      <c r="J222" s="1059"/>
      <c r="K222" s="1070"/>
      <c r="L222" s="1071"/>
      <c r="M222" s="1072"/>
      <c r="N222" s="1071"/>
      <c r="O222" s="1100"/>
      <c r="P222" s="1059"/>
    </row>
    <row r="223" spans="1:16" s="1027" customFormat="1" ht="23.25" customHeight="1">
      <c r="A223" s="54"/>
      <c r="B223" s="1059"/>
      <c r="C223" s="1059"/>
      <c r="D223" s="1059" t="s">
        <v>316</v>
      </c>
      <c r="E223" s="1059"/>
      <c r="G223" s="1059"/>
      <c r="H223" s="1059"/>
      <c r="I223" s="1059"/>
      <c r="J223" s="1059"/>
      <c r="K223" s="1070"/>
      <c r="L223" s="1071"/>
      <c r="M223" s="1072"/>
      <c r="N223" s="1071"/>
      <c r="O223" s="1100"/>
      <c r="P223" s="1059"/>
    </row>
    <row r="224" spans="1:16" s="1027" customFormat="1" ht="23.25" customHeight="1">
      <c r="A224" s="54"/>
      <c r="B224" s="1059" t="s">
        <v>317</v>
      </c>
      <c r="C224" s="1059"/>
      <c r="E224" s="1032"/>
      <c r="F224" s="1059"/>
      <c r="G224" s="1059"/>
      <c r="H224" s="1059"/>
      <c r="I224" s="1059"/>
      <c r="J224" s="1059"/>
      <c r="K224" s="1070"/>
      <c r="L224" s="1071"/>
      <c r="M224" s="1072"/>
      <c r="N224" s="1071"/>
      <c r="O224" s="1100"/>
      <c r="P224" s="1059"/>
    </row>
    <row r="225" spans="1:16" s="1027" customFormat="1" ht="23.25" customHeight="1">
      <c r="A225" s="54"/>
      <c r="B225" s="1059" t="s">
        <v>318</v>
      </c>
      <c r="C225" s="1059"/>
      <c r="D225" s="1059"/>
      <c r="E225" s="1059"/>
      <c r="F225" s="1059"/>
      <c r="G225" s="1059"/>
      <c r="H225" s="1059"/>
      <c r="I225" s="1059"/>
      <c r="J225" s="1059"/>
      <c r="K225" s="1070"/>
      <c r="L225" s="1071"/>
      <c r="M225" s="1072"/>
      <c r="N225" s="1071"/>
      <c r="O225" s="1100"/>
      <c r="P225" s="1059"/>
    </row>
    <row r="226" spans="1:16" s="1027" customFormat="1" ht="23.25" customHeight="1">
      <c r="A226" s="54"/>
      <c r="B226" s="1059" t="s">
        <v>319</v>
      </c>
      <c r="C226" s="1059"/>
      <c r="D226" s="1059"/>
      <c r="E226" s="1059"/>
      <c r="F226" s="1059"/>
      <c r="G226" s="1059"/>
      <c r="H226" s="1059"/>
      <c r="I226" s="1059"/>
      <c r="J226" s="1059"/>
      <c r="K226" s="1070"/>
      <c r="L226" s="1071"/>
      <c r="M226" s="1072"/>
      <c r="N226" s="1071"/>
      <c r="O226" s="1100"/>
      <c r="P226" s="1059"/>
    </row>
    <row r="227" spans="1:16" s="1027" customFormat="1" ht="23.25" customHeight="1">
      <c r="A227" s="54"/>
      <c r="B227" s="1059" t="s">
        <v>198</v>
      </c>
      <c r="C227" s="1059"/>
      <c r="D227" s="1059"/>
      <c r="E227" s="1059"/>
      <c r="F227" s="1059"/>
      <c r="G227" s="1059"/>
      <c r="H227" s="1059"/>
      <c r="I227" s="1059"/>
      <c r="J227" s="1059"/>
      <c r="K227" s="1070"/>
      <c r="L227" s="1071"/>
      <c r="M227" s="1072"/>
      <c r="N227" s="1071"/>
      <c r="O227" s="1100"/>
      <c r="P227" s="1059"/>
    </row>
    <row r="228" spans="1:16" s="1027" customFormat="1" ht="22.5" customHeight="1">
      <c r="A228" s="54"/>
      <c r="B228" s="1059"/>
      <c r="C228" s="1059"/>
      <c r="D228" s="1059" t="s">
        <v>197</v>
      </c>
      <c r="E228" s="1059"/>
      <c r="G228" s="1059"/>
      <c r="H228" s="1059"/>
      <c r="I228" s="1059"/>
      <c r="J228" s="1059"/>
      <c r="K228" s="1070"/>
      <c r="L228" s="1071"/>
      <c r="M228" s="1072"/>
      <c r="N228" s="1071"/>
      <c r="O228" s="1100"/>
      <c r="P228" s="1059"/>
    </row>
    <row r="229" spans="1:16" s="1074" customFormat="1" ht="22.5" customHeight="1">
      <c r="A229" s="107"/>
      <c r="B229" s="1073"/>
      <c r="C229" s="1073"/>
      <c r="D229" s="1073" t="s">
        <v>320</v>
      </c>
      <c r="E229" s="1073"/>
      <c r="G229" s="1073"/>
      <c r="H229" s="1073"/>
      <c r="I229" s="1073"/>
      <c r="J229" s="1073"/>
      <c r="K229" s="1075"/>
      <c r="L229" s="1076"/>
      <c r="M229" s="1077"/>
      <c r="N229" s="1076"/>
      <c r="O229" s="1101"/>
      <c r="P229" s="1073"/>
    </row>
    <row r="230" spans="1:16" s="1074" customFormat="1" ht="22.5" customHeight="1">
      <c r="A230" s="107"/>
      <c r="B230" s="1073" t="s">
        <v>323</v>
      </c>
      <c r="C230" s="1073"/>
      <c r="D230" s="1073"/>
      <c r="E230" s="1073"/>
      <c r="F230" s="1073"/>
      <c r="G230" s="1073"/>
      <c r="H230" s="1073"/>
      <c r="I230" s="1073"/>
      <c r="J230" s="1073"/>
      <c r="K230" s="1075"/>
      <c r="L230" s="1076"/>
      <c r="M230" s="1077"/>
      <c r="N230" s="1076"/>
      <c r="O230" s="1101"/>
      <c r="P230" s="1073"/>
    </row>
    <row r="231" spans="1:16" s="1074" customFormat="1" ht="22.5" customHeight="1">
      <c r="A231" s="107"/>
      <c r="B231" s="1073" t="s">
        <v>322</v>
      </c>
      <c r="C231" s="1073"/>
      <c r="D231" s="1073"/>
      <c r="E231" s="1073"/>
      <c r="F231" s="1073"/>
      <c r="G231" s="1073"/>
      <c r="H231" s="1073"/>
      <c r="I231" s="1073"/>
      <c r="J231" s="1073"/>
      <c r="K231" s="1075"/>
      <c r="L231" s="1076"/>
      <c r="M231" s="1077"/>
      <c r="N231" s="1076"/>
      <c r="O231" s="1101"/>
      <c r="P231" s="1073"/>
    </row>
    <row r="232" spans="1:16" s="1074" customFormat="1" ht="22.5" customHeight="1">
      <c r="A232" s="107"/>
      <c r="B232" s="1073" t="s">
        <v>321</v>
      </c>
      <c r="C232" s="1073"/>
      <c r="D232" s="1073"/>
      <c r="E232" s="1073"/>
      <c r="F232" s="1073"/>
      <c r="G232" s="1073"/>
      <c r="H232" s="1073"/>
      <c r="I232" s="1073"/>
      <c r="J232" s="1073"/>
      <c r="K232" s="1075"/>
      <c r="L232" s="1076"/>
      <c r="M232" s="1077"/>
      <c r="N232" s="1076"/>
      <c r="O232" s="1101"/>
      <c r="P232" s="1073"/>
    </row>
    <row r="233" spans="1:16" s="1027" customFormat="1" ht="21.75" customHeight="1">
      <c r="A233" s="54"/>
      <c r="B233" s="1032"/>
      <c r="C233" s="1055"/>
      <c r="D233" s="1055" t="s">
        <v>324</v>
      </c>
      <c r="E233" s="1055"/>
      <c r="G233" s="1059"/>
      <c r="H233" s="1059"/>
      <c r="I233" s="1059"/>
      <c r="J233" s="1059"/>
      <c r="K233" s="1075"/>
      <c r="L233" s="1076"/>
      <c r="M233" s="1072"/>
      <c r="N233" s="1076"/>
      <c r="O233" s="1101"/>
      <c r="P233" s="1059"/>
    </row>
    <row r="234" spans="1:16" s="1027" customFormat="1" ht="21.75" customHeight="1">
      <c r="A234" s="54"/>
      <c r="B234" s="1032" t="s">
        <v>326</v>
      </c>
      <c r="C234" s="1055"/>
      <c r="D234" s="49"/>
      <c r="E234" s="1055"/>
      <c r="F234" s="1055"/>
      <c r="G234" s="1059"/>
      <c r="H234" s="1059"/>
      <c r="I234" s="1059"/>
      <c r="J234" s="1059"/>
      <c r="K234" s="1075"/>
      <c r="L234" s="1076"/>
      <c r="M234" s="1072"/>
      <c r="N234" s="1076"/>
      <c r="O234" s="1101"/>
      <c r="P234" s="1059"/>
    </row>
    <row r="235" spans="1:16" s="1027" customFormat="1" ht="21.75" customHeight="1">
      <c r="A235" s="45"/>
      <c r="B235" s="68" t="s">
        <v>325</v>
      </c>
      <c r="C235" s="1055"/>
      <c r="E235" s="1055"/>
      <c r="F235" s="1059"/>
      <c r="G235" s="1055"/>
      <c r="H235" s="1032"/>
      <c r="I235" s="1032"/>
      <c r="J235" s="1032"/>
      <c r="K235" s="1055"/>
      <c r="L235" s="1032"/>
      <c r="M235" s="1055"/>
      <c r="N235" s="1062"/>
      <c r="O235" s="1094"/>
      <c r="P235" s="50"/>
    </row>
    <row r="236" spans="3:15" s="115" customFormat="1" ht="22.5" customHeight="1">
      <c r="C236" s="67" t="s">
        <v>601</v>
      </c>
      <c r="D236" s="115" t="s">
        <v>242</v>
      </c>
      <c r="N236" s="116"/>
      <c r="O236" s="1102"/>
    </row>
    <row r="237" spans="4:15" s="115" customFormat="1" ht="22.5" customHeight="1">
      <c r="D237" s="115" t="s">
        <v>602</v>
      </c>
      <c r="E237" s="115" t="s">
        <v>243</v>
      </c>
      <c r="N237" s="116"/>
      <c r="O237" s="1102"/>
    </row>
    <row r="238" spans="5:15" s="115" customFormat="1" ht="22.5" customHeight="1">
      <c r="E238" s="115" t="s">
        <v>344</v>
      </c>
      <c r="N238" s="116"/>
      <c r="O238" s="1102"/>
    </row>
    <row r="239" spans="2:15" s="115" customFormat="1" ht="22.5" customHeight="1">
      <c r="B239" s="115" t="s">
        <v>345</v>
      </c>
      <c r="N239" s="116"/>
      <c r="O239" s="1102"/>
    </row>
    <row r="240" spans="2:15" s="115" customFormat="1" ht="22.5" customHeight="1">
      <c r="B240" s="115" t="s">
        <v>346</v>
      </c>
      <c r="N240" s="116"/>
      <c r="O240" s="1102"/>
    </row>
    <row r="241" spans="2:15" s="115" customFormat="1" ht="22.5" customHeight="1">
      <c r="B241" s="115" t="s">
        <v>347</v>
      </c>
      <c r="N241" s="116"/>
      <c r="O241" s="1102"/>
    </row>
    <row r="242" spans="2:15" s="115" customFormat="1" ht="22.5" customHeight="1">
      <c r="B242" s="115" t="s">
        <v>348</v>
      </c>
      <c r="N242" s="116"/>
      <c r="O242" s="1102"/>
    </row>
    <row r="243" spans="2:15" s="115" customFormat="1" ht="22.5" customHeight="1">
      <c r="B243" s="115" t="s">
        <v>349</v>
      </c>
      <c r="N243" s="116"/>
      <c r="O243" s="1102"/>
    </row>
    <row r="244" spans="2:15" s="115" customFormat="1" ht="22.5" customHeight="1">
      <c r="B244" s="115" t="s">
        <v>350</v>
      </c>
      <c r="N244" s="116"/>
      <c r="O244" s="1102"/>
    </row>
    <row r="245" spans="2:15" s="115" customFormat="1" ht="22.5" customHeight="1">
      <c r="B245" s="115" t="s">
        <v>244</v>
      </c>
      <c r="N245" s="116"/>
      <c r="O245" s="1102"/>
    </row>
    <row r="246" spans="5:15" s="115" customFormat="1" ht="22.5" customHeight="1">
      <c r="E246" s="115" t="s">
        <v>351</v>
      </c>
      <c r="N246" s="116"/>
      <c r="O246" s="1102"/>
    </row>
    <row r="247" spans="2:15" s="115" customFormat="1" ht="22.5" customHeight="1">
      <c r="B247" s="115" t="s">
        <v>352</v>
      </c>
      <c r="N247" s="116"/>
      <c r="O247" s="1102"/>
    </row>
    <row r="248" spans="2:15" s="115" customFormat="1" ht="22.5" customHeight="1">
      <c r="B248" s="115" t="s">
        <v>353</v>
      </c>
      <c r="N248" s="116"/>
      <c r="O248" s="1102"/>
    </row>
    <row r="249" spans="14:15" s="115" customFormat="1" ht="22.5" customHeight="1">
      <c r="N249" s="116"/>
      <c r="O249" s="1102"/>
    </row>
    <row r="250" spans="14:15" s="115" customFormat="1" ht="22.5" customHeight="1">
      <c r="N250" s="116"/>
      <c r="O250" s="1102"/>
    </row>
    <row r="251" spans="14:23" ht="20.25">
      <c r="N251" s="1016"/>
      <c r="O251" s="53" t="s">
        <v>1496</v>
      </c>
      <c r="W251" s="16"/>
    </row>
    <row r="252" ht="21">
      <c r="A252" s="54" t="s">
        <v>276</v>
      </c>
    </row>
    <row r="253" ht="20.25"/>
    <row r="254" spans="1:20" s="255" customFormat="1" ht="21.75" customHeight="1">
      <c r="A254" s="253" t="s">
        <v>13</v>
      </c>
      <c r="B254" s="256" t="s">
        <v>1407</v>
      </c>
      <c r="C254" s="256"/>
      <c r="D254" s="256"/>
      <c r="E254" s="256"/>
      <c r="F254" s="265"/>
      <c r="G254" s="253"/>
      <c r="H254" s="1015"/>
      <c r="I254" s="1015"/>
      <c r="J254" s="1015"/>
      <c r="K254" s="1015"/>
      <c r="L254" s="1015"/>
      <c r="M254" s="1015"/>
      <c r="N254" s="1015"/>
      <c r="O254" s="1083"/>
      <c r="P254" s="1015"/>
      <c r="Q254" s="1015"/>
      <c r="R254" s="1015"/>
      <c r="S254" s="1015"/>
      <c r="T254" s="1015"/>
    </row>
    <row r="255" spans="3:15" s="115" customFormat="1" ht="22.5" customHeight="1">
      <c r="C255" s="67" t="s">
        <v>601</v>
      </c>
      <c r="D255" s="115" t="s">
        <v>1261</v>
      </c>
      <c r="N255" s="116"/>
      <c r="O255" s="1102"/>
    </row>
    <row r="256" spans="4:15" s="115" customFormat="1" ht="22.5" customHeight="1">
      <c r="D256" s="115" t="s">
        <v>603</v>
      </c>
      <c r="E256" s="115" t="s">
        <v>245</v>
      </c>
      <c r="N256" s="116"/>
      <c r="O256" s="1102"/>
    </row>
    <row r="257" spans="5:15" s="115" customFormat="1" ht="22.5" customHeight="1">
      <c r="E257" s="115" t="s">
        <v>354</v>
      </c>
      <c r="N257" s="116"/>
      <c r="O257" s="1102"/>
    </row>
    <row r="258" spans="2:15" s="115" customFormat="1" ht="22.5" customHeight="1">
      <c r="B258" s="115" t="s">
        <v>356</v>
      </c>
      <c r="N258" s="116"/>
      <c r="O258" s="1102"/>
    </row>
    <row r="259" spans="2:15" s="115" customFormat="1" ht="22.5" customHeight="1">
      <c r="B259" s="115" t="s">
        <v>355</v>
      </c>
      <c r="N259" s="116"/>
      <c r="O259" s="1102"/>
    </row>
    <row r="260" spans="4:15" s="115" customFormat="1" ht="22.5" customHeight="1">
      <c r="D260" s="115" t="s">
        <v>604</v>
      </c>
      <c r="E260" s="115" t="s">
        <v>246</v>
      </c>
      <c r="N260" s="116"/>
      <c r="O260" s="1102"/>
    </row>
    <row r="261" spans="5:15" s="115" customFormat="1" ht="22.5" customHeight="1">
      <c r="E261" s="115" t="s">
        <v>357</v>
      </c>
      <c r="N261" s="116"/>
      <c r="O261" s="1102"/>
    </row>
    <row r="262" spans="2:15" s="115" customFormat="1" ht="22.5" customHeight="1">
      <c r="B262" s="115" t="s">
        <v>358</v>
      </c>
      <c r="N262" s="116"/>
      <c r="O262" s="1102"/>
    </row>
    <row r="263" spans="2:15" s="115" customFormat="1" ht="22.5" customHeight="1">
      <c r="B263" s="115" t="s">
        <v>359</v>
      </c>
      <c r="N263" s="116"/>
      <c r="O263" s="1102"/>
    </row>
    <row r="264" spans="1:15" s="68" customFormat="1" ht="22.5" customHeight="1">
      <c r="A264" s="71"/>
      <c r="B264" s="66"/>
      <c r="C264" s="67" t="s">
        <v>605</v>
      </c>
      <c r="D264" s="1056" t="s">
        <v>215</v>
      </c>
      <c r="O264" s="13"/>
    </row>
    <row r="265" spans="1:16" s="1027" customFormat="1" ht="22.5" customHeight="1">
      <c r="A265" s="45"/>
      <c r="B265" s="1078"/>
      <c r="C265" s="1079"/>
      <c r="D265" s="1056" t="s">
        <v>216</v>
      </c>
      <c r="E265" s="1032"/>
      <c r="G265" s="1032"/>
      <c r="H265" s="1032"/>
      <c r="I265" s="1032"/>
      <c r="J265" s="1032"/>
      <c r="K265" s="1068"/>
      <c r="L265" s="1049"/>
      <c r="M265" s="1069"/>
      <c r="N265" s="1049"/>
      <c r="O265" s="1099"/>
      <c r="P265" s="1032"/>
    </row>
    <row r="266" spans="1:16" s="1027" customFormat="1" ht="22.5" customHeight="1">
      <c r="A266" s="45"/>
      <c r="B266" s="1078" t="s">
        <v>374</v>
      </c>
      <c r="C266" s="1055"/>
      <c r="D266" s="1055"/>
      <c r="E266" s="1032"/>
      <c r="G266" s="1032"/>
      <c r="H266" s="1032"/>
      <c r="I266" s="1032"/>
      <c r="J266" s="1032"/>
      <c r="K266" s="1068"/>
      <c r="L266" s="1049"/>
      <c r="M266" s="1069"/>
      <c r="N266" s="1049"/>
      <c r="O266" s="1099"/>
      <c r="P266" s="1032"/>
    </row>
    <row r="267" spans="1:16" s="1027" customFormat="1" ht="22.5" customHeight="1">
      <c r="A267" s="45"/>
      <c r="B267" s="1055" t="s">
        <v>375</v>
      </c>
      <c r="C267" s="1055"/>
      <c r="D267" s="1055"/>
      <c r="E267" s="1032"/>
      <c r="G267" s="1032"/>
      <c r="H267" s="1032"/>
      <c r="I267" s="1032"/>
      <c r="J267" s="1032"/>
      <c r="K267" s="1068"/>
      <c r="L267" s="1049"/>
      <c r="M267" s="1069"/>
      <c r="N267" s="1049"/>
      <c r="O267" s="1099"/>
      <c r="P267" s="1032"/>
    </row>
    <row r="268" spans="1:16" s="1027" customFormat="1" ht="22.5" customHeight="1">
      <c r="A268" s="45"/>
      <c r="B268" s="1055" t="s">
        <v>376</v>
      </c>
      <c r="C268" s="1055"/>
      <c r="D268" s="1055"/>
      <c r="E268" s="1032"/>
      <c r="G268" s="1032"/>
      <c r="H268" s="1032"/>
      <c r="I268" s="1032"/>
      <c r="J268" s="1032"/>
      <c r="K268" s="1068"/>
      <c r="L268" s="1049"/>
      <c r="M268" s="1069"/>
      <c r="N268" s="1049"/>
      <c r="O268" s="1099"/>
      <c r="P268" s="1032"/>
    </row>
    <row r="269" spans="1:16" s="1027" customFormat="1" ht="22.5" customHeight="1">
      <c r="A269" s="45"/>
      <c r="B269" s="1055" t="s">
        <v>377</v>
      </c>
      <c r="C269" s="1055"/>
      <c r="D269" s="1055"/>
      <c r="E269" s="1032"/>
      <c r="G269" s="1032"/>
      <c r="H269" s="1032"/>
      <c r="I269" s="1032"/>
      <c r="J269" s="1032"/>
      <c r="K269" s="1068"/>
      <c r="L269" s="1049"/>
      <c r="M269" s="1069"/>
      <c r="N269" s="1049"/>
      <c r="O269" s="1099"/>
      <c r="P269" s="1032"/>
    </row>
    <row r="270" spans="1:16" s="1027" customFormat="1" ht="22.5" customHeight="1">
      <c r="A270" s="45"/>
      <c r="B270" s="1055"/>
      <c r="C270" s="1055"/>
      <c r="D270" s="1056" t="s">
        <v>378</v>
      </c>
      <c r="E270" s="1032"/>
      <c r="G270" s="1032"/>
      <c r="H270" s="1032"/>
      <c r="I270" s="1032"/>
      <c r="J270" s="1032"/>
      <c r="K270" s="1068"/>
      <c r="L270" s="1049"/>
      <c r="M270" s="1069"/>
      <c r="N270" s="1049"/>
      <c r="O270" s="1099"/>
      <c r="P270" s="1032"/>
    </row>
    <row r="271" spans="1:16" s="1027" customFormat="1" ht="22.5" customHeight="1">
      <c r="A271" s="54"/>
      <c r="B271" s="1055" t="s">
        <v>379</v>
      </c>
      <c r="C271" s="1055"/>
      <c r="D271" s="1056"/>
      <c r="E271" s="1032"/>
      <c r="G271" s="1032"/>
      <c r="H271" s="1032"/>
      <c r="I271" s="1032"/>
      <c r="J271" s="1032"/>
      <c r="K271" s="1032"/>
      <c r="L271" s="1032"/>
      <c r="M271" s="1032"/>
      <c r="N271" s="1032"/>
      <c r="O271" s="1085"/>
      <c r="P271" s="1032"/>
    </row>
    <row r="272" spans="1:18" s="1027" customFormat="1" ht="22.5" customHeight="1">
      <c r="A272" s="54"/>
      <c r="B272" s="1055"/>
      <c r="C272" s="1055"/>
      <c r="D272" s="1080" t="s">
        <v>606</v>
      </c>
      <c r="E272" s="1056" t="s">
        <v>250</v>
      </c>
      <c r="G272" s="1032"/>
      <c r="H272" s="1032"/>
      <c r="I272" s="1032"/>
      <c r="J272" s="1032"/>
      <c r="K272" s="1032"/>
      <c r="L272" s="1032"/>
      <c r="M272" s="1032"/>
      <c r="N272" s="1032"/>
      <c r="O272" s="1085"/>
      <c r="P272" s="1032"/>
      <c r="R272" s="1032"/>
    </row>
    <row r="273" spans="1:18" s="1027" customFormat="1" ht="22.5" customHeight="1">
      <c r="A273" s="54"/>
      <c r="B273" s="1055"/>
      <c r="C273" s="1055"/>
      <c r="D273" s="49"/>
      <c r="E273" s="1056" t="s">
        <v>380</v>
      </c>
      <c r="G273" s="1032"/>
      <c r="H273" s="1032"/>
      <c r="I273" s="1032"/>
      <c r="J273" s="1032"/>
      <c r="K273" s="1032"/>
      <c r="L273" s="1032"/>
      <c r="M273" s="1032"/>
      <c r="N273" s="1032"/>
      <c r="O273" s="1085"/>
      <c r="P273" s="1032"/>
      <c r="R273" s="1032"/>
    </row>
    <row r="274" spans="1:16" s="1027" customFormat="1" ht="22.5" customHeight="1">
      <c r="A274" s="45"/>
      <c r="B274" s="1055" t="s">
        <v>381</v>
      </c>
      <c r="C274" s="1055"/>
      <c r="D274" s="1056"/>
      <c r="E274" s="1032"/>
      <c r="G274" s="1032"/>
      <c r="H274" s="1032"/>
      <c r="I274" s="1032"/>
      <c r="J274" s="1032"/>
      <c r="K274" s="1032"/>
      <c r="L274" s="1032"/>
      <c r="M274" s="1032"/>
      <c r="N274" s="1032"/>
      <c r="O274" s="1085"/>
      <c r="P274" s="1032"/>
    </row>
    <row r="275" spans="1:16" s="1027" customFormat="1" ht="22.5" customHeight="1">
      <c r="A275" s="45"/>
      <c r="B275" s="1055" t="s">
        <v>217</v>
      </c>
      <c r="C275" s="1055"/>
      <c r="D275" s="1056"/>
      <c r="E275" s="1032"/>
      <c r="G275" s="1032"/>
      <c r="H275" s="1032"/>
      <c r="I275" s="1032"/>
      <c r="J275" s="1032"/>
      <c r="K275" s="1032"/>
      <c r="L275" s="1032"/>
      <c r="M275" s="1032"/>
      <c r="N275" s="1032"/>
      <c r="O275" s="1085"/>
      <c r="P275" s="1032"/>
    </row>
    <row r="276" spans="1:16" s="1027" customFormat="1" ht="22.5" customHeight="1">
      <c r="A276" s="45"/>
      <c r="B276" s="1055"/>
      <c r="C276" s="1055"/>
      <c r="D276" s="117" t="s">
        <v>607</v>
      </c>
      <c r="E276" s="1032" t="s">
        <v>249</v>
      </c>
      <c r="G276" s="1032"/>
      <c r="H276" s="1032"/>
      <c r="I276" s="1032"/>
      <c r="J276" s="1032"/>
      <c r="K276" s="1032"/>
      <c r="L276" s="1032"/>
      <c r="M276" s="1032"/>
      <c r="N276" s="1032"/>
      <c r="O276" s="1085"/>
      <c r="P276" s="1032"/>
    </row>
    <row r="277" spans="1:16" s="1027" customFormat="1" ht="22.5" customHeight="1">
      <c r="A277" s="45"/>
      <c r="B277" s="49"/>
      <c r="C277" s="49"/>
      <c r="D277" s="49"/>
      <c r="E277" s="1056" t="s">
        <v>382</v>
      </c>
      <c r="F277" s="49"/>
      <c r="G277" s="1032"/>
      <c r="H277" s="1032"/>
      <c r="I277" s="1032"/>
      <c r="J277" s="1032"/>
      <c r="K277" s="1032"/>
      <c r="L277" s="1032"/>
      <c r="M277" s="1032"/>
      <c r="N277" s="1032"/>
      <c r="O277" s="1085"/>
      <c r="P277" s="1032"/>
    </row>
    <row r="278" spans="1:16" s="1027" customFormat="1" ht="22.5" customHeight="1">
      <c r="A278" s="45"/>
      <c r="B278" s="1055" t="s">
        <v>383</v>
      </c>
      <c r="C278" s="49"/>
      <c r="D278" s="49"/>
      <c r="E278" s="49"/>
      <c r="F278" s="49"/>
      <c r="G278" s="1032"/>
      <c r="H278" s="1032"/>
      <c r="I278" s="1032"/>
      <c r="J278" s="1032"/>
      <c r="K278" s="1032"/>
      <c r="L278" s="1032"/>
      <c r="M278" s="1032"/>
      <c r="N278" s="1032"/>
      <c r="O278" s="1085"/>
      <c r="P278" s="1032"/>
    </row>
    <row r="279" spans="1:16" s="1027" customFormat="1" ht="22.5" customHeight="1">
      <c r="A279" s="45"/>
      <c r="B279" s="1055" t="s">
        <v>384</v>
      </c>
      <c r="C279" s="49"/>
      <c r="D279" s="49"/>
      <c r="E279" s="49"/>
      <c r="F279" s="49"/>
      <c r="G279" s="1032"/>
      <c r="H279" s="1032"/>
      <c r="I279" s="1032"/>
      <c r="J279" s="1032"/>
      <c r="K279" s="1032"/>
      <c r="L279" s="1032"/>
      <c r="M279" s="1032"/>
      <c r="N279" s="1032"/>
      <c r="O279" s="1085"/>
      <c r="P279" s="1032"/>
    </row>
    <row r="280" spans="1:16" s="1027" customFormat="1" ht="22.5" customHeight="1">
      <c r="A280" s="45"/>
      <c r="B280" s="1025" t="s">
        <v>220</v>
      </c>
      <c r="C280" s="49"/>
      <c r="D280" s="49"/>
      <c r="E280" s="49"/>
      <c r="F280" s="49"/>
      <c r="G280" s="1032"/>
      <c r="H280" s="1032"/>
      <c r="I280" s="1032"/>
      <c r="J280" s="1032"/>
      <c r="K280" s="1032"/>
      <c r="L280" s="1032"/>
      <c r="M280" s="1032"/>
      <c r="N280" s="1032"/>
      <c r="O280" s="1085"/>
      <c r="P280" s="1032"/>
    </row>
    <row r="281" spans="1:16" s="1027" customFormat="1" ht="22.5" customHeight="1">
      <c r="A281" s="45"/>
      <c r="B281" s="1027" t="s">
        <v>385</v>
      </c>
      <c r="C281" s="1081"/>
      <c r="D281" s="49"/>
      <c r="G281" s="1032"/>
      <c r="H281" s="1032"/>
      <c r="I281" s="1032"/>
      <c r="J281" s="1032"/>
      <c r="K281" s="1032"/>
      <c r="L281" s="1032"/>
      <c r="M281" s="1032"/>
      <c r="N281" s="1032"/>
      <c r="O281" s="1085"/>
      <c r="P281" s="1032"/>
    </row>
    <row r="282" spans="1:16" s="1027" customFormat="1" ht="22.5" customHeight="1">
      <c r="A282" s="45"/>
      <c r="B282" s="1027" t="s">
        <v>386</v>
      </c>
      <c r="C282" s="1081"/>
      <c r="D282" s="49"/>
      <c r="G282" s="1032"/>
      <c r="H282" s="1032"/>
      <c r="I282" s="1032"/>
      <c r="J282" s="1032"/>
      <c r="K282" s="1032"/>
      <c r="L282" s="1032"/>
      <c r="M282" s="1032"/>
      <c r="N282" s="1032"/>
      <c r="O282" s="1085"/>
      <c r="P282" s="1032"/>
    </row>
    <row r="283" spans="2:16" s="66" customFormat="1" ht="22.5" customHeight="1">
      <c r="B283" s="1059"/>
      <c r="C283" s="1059"/>
      <c r="D283" s="1082" t="s">
        <v>608</v>
      </c>
      <c r="E283" s="1059" t="s">
        <v>389</v>
      </c>
      <c r="J283" s="118"/>
      <c r="K283" s="119"/>
      <c r="L283" s="62"/>
      <c r="M283" s="119"/>
      <c r="N283" s="118"/>
      <c r="O283" s="13"/>
      <c r="P283" s="62"/>
    </row>
    <row r="284" spans="2:16" s="66" customFormat="1" ht="22.5" customHeight="1">
      <c r="B284" s="1059"/>
      <c r="C284" s="1059"/>
      <c r="D284" s="1082"/>
      <c r="E284" s="120" t="s">
        <v>390</v>
      </c>
      <c r="J284" s="118"/>
      <c r="K284" s="119"/>
      <c r="L284" s="62"/>
      <c r="M284" s="119"/>
      <c r="N284" s="118"/>
      <c r="O284" s="13"/>
      <c r="P284" s="62"/>
    </row>
    <row r="285" spans="2:16" s="66" customFormat="1" ht="22.5" customHeight="1">
      <c r="B285" s="1059" t="s">
        <v>391</v>
      </c>
      <c r="C285" s="1059"/>
      <c r="D285" s="1082"/>
      <c r="E285" s="4"/>
      <c r="J285" s="118"/>
      <c r="K285" s="119"/>
      <c r="L285" s="62"/>
      <c r="M285" s="119"/>
      <c r="N285" s="118"/>
      <c r="O285" s="13"/>
      <c r="P285" s="62"/>
    </row>
    <row r="286" spans="2:16" s="66" customFormat="1" ht="22.5" customHeight="1">
      <c r="B286" s="1059" t="s">
        <v>392</v>
      </c>
      <c r="C286" s="1059"/>
      <c r="D286" s="1082"/>
      <c r="E286" s="1059"/>
      <c r="J286" s="118"/>
      <c r="K286" s="119"/>
      <c r="L286" s="62"/>
      <c r="M286" s="119"/>
      <c r="N286" s="118"/>
      <c r="O286" s="13"/>
      <c r="P286" s="62"/>
    </row>
    <row r="287" spans="14:23" ht="18" customHeight="1">
      <c r="N287" s="1016"/>
      <c r="O287" s="53" t="s">
        <v>1497</v>
      </c>
      <c r="W287" s="16"/>
    </row>
    <row r="288" ht="21">
      <c r="A288" s="54" t="s">
        <v>276</v>
      </c>
    </row>
    <row r="289" ht="20.25"/>
    <row r="290" spans="1:20" s="255" customFormat="1" ht="21.75" customHeight="1">
      <c r="A290" s="253" t="s">
        <v>13</v>
      </c>
      <c r="B290" s="256" t="s">
        <v>1407</v>
      </c>
      <c r="C290" s="256"/>
      <c r="D290" s="256"/>
      <c r="E290" s="256"/>
      <c r="F290" s="265"/>
      <c r="G290" s="253"/>
      <c r="H290" s="1015"/>
      <c r="I290" s="1015"/>
      <c r="J290" s="1015"/>
      <c r="K290" s="1015"/>
      <c r="L290" s="1015"/>
      <c r="M290" s="1015"/>
      <c r="N290" s="1015"/>
      <c r="O290" s="1083"/>
      <c r="P290" s="1015"/>
      <c r="Q290" s="1015"/>
      <c r="R290" s="1015"/>
      <c r="S290" s="1015"/>
      <c r="T290" s="1015"/>
    </row>
    <row r="291" spans="1:15" s="68" customFormat="1" ht="22.5" customHeight="1">
      <c r="A291" s="71"/>
      <c r="B291" s="66"/>
      <c r="C291" s="67" t="s">
        <v>605</v>
      </c>
      <c r="D291" s="1056" t="s">
        <v>1262</v>
      </c>
      <c r="O291" s="13"/>
    </row>
    <row r="292" spans="1:16" s="1027" customFormat="1" ht="22.5" customHeight="1">
      <c r="A292" s="45"/>
      <c r="C292" s="1043"/>
      <c r="D292" s="117" t="s">
        <v>609</v>
      </c>
      <c r="E292" s="1027" t="s">
        <v>248</v>
      </c>
      <c r="G292" s="1032"/>
      <c r="H292" s="1032"/>
      <c r="I292" s="1032"/>
      <c r="J292" s="1032"/>
      <c r="K292" s="1032"/>
      <c r="L292" s="1032"/>
      <c r="M292" s="1032"/>
      <c r="N292" s="1032"/>
      <c r="O292" s="1085"/>
      <c r="P292" s="1032"/>
    </row>
    <row r="293" spans="1:16" s="1027" customFormat="1" ht="22.5" customHeight="1">
      <c r="A293" s="45"/>
      <c r="C293" s="1081"/>
      <c r="D293" s="1043"/>
      <c r="E293" s="1027" t="s">
        <v>393</v>
      </c>
      <c r="G293" s="1032"/>
      <c r="H293" s="1032"/>
      <c r="I293" s="1032"/>
      <c r="J293" s="1032"/>
      <c r="K293" s="1032"/>
      <c r="L293" s="1032"/>
      <c r="M293" s="1032"/>
      <c r="N293" s="1032"/>
      <c r="O293" s="1085"/>
      <c r="P293" s="1032"/>
    </row>
    <row r="294" spans="1:16" s="1027" customFormat="1" ht="22.5" customHeight="1">
      <c r="A294" s="45"/>
      <c r="B294" s="1027" t="s">
        <v>221</v>
      </c>
      <c r="C294" s="1081"/>
      <c r="D294" s="1017"/>
      <c r="G294" s="1032"/>
      <c r="H294" s="1032"/>
      <c r="I294" s="1032"/>
      <c r="J294" s="1032"/>
      <c r="K294" s="1032"/>
      <c r="L294" s="1032"/>
      <c r="M294" s="1032"/>
      <c r="N294" s="1032"/>
      <c r="O294" s="1085"/>
      <c r="P294" s="1032"/>
    </row>
    <row r="295" spans="1:16" s="1027" customFormat="1" ht="22.5" customHeight="1">
      <c r="A295" s="45"/>
      <c r="B295" s="1027" t="s">
        <v>222</v>
      </c>
      <c r="C295" s="1081"/>
      <c r="D295" s="1017"/>
      <c r="G295" s="1032"/>
      <c r="H295" s="1032"/>
      <c r="I295" s="1032"/>
      <c r="J295" s="1032"/>
      <c r="K295" s="1032"/>
      <c r="L295" s="1032"/>
      <c r="M295" s="1032"/>
      <c r="N295" s="1032"/>
      <c r="O295" s="1085"/>
      <c r="P295" s="1032"/>
    </row>
    <row r="296" spans="1:256" s="1027" customFormat="1" ht="22.5" customHeight="1">
      <c r="A296" s="250"/>
      <c r="B296" s="66"/>
      <c r="C296" s="66"/>
      <c r="D296" s="109" t="s">
        <v>610</v>
      </c>
      <c r="E296" s="4" t="s">
        <v>227</v>
      </c>
      <c r="F296" s="66"/>
      <c r="G296" s="70"/>
      <c r="H296" s="70"/>
      <c r="I296" s="70"/>
      <c r="J296" s="77"/>
      <c r="K296" s="284"/>
      <c r="L296" s="3"/>
      <c r="M296" s="3"/>
      <c r="N296" s="3"/>
      <c r="O296" s="1084"/>
      <c r="P296" s="1042"/>
      <c r="Q296" s="1023"/>
      <c r="R296" s="1043"/>
      <c r="S296" s="1043"/>
      <c r="T296" s="1043"/>
      <c r="U296" s="1043"/>
      <c r="V296" s="1043"/>
      <c r="W296" s="1043"/>
      <c r="X296" s="1043"/>
      <c r="Y296" s="1043"/>
      <c r="Z296" s="1043"/>
      <c r="AA296" s="1043"/>
      <c r="AB296" s="1043"/>
      <c r="AC296" s="1043"/>
      <c r="AD296" s="1043"/>
      <c r="AE296" s="1043"/>
      <c r="AF296" s="1043"/>
      <c r="AG296" s="1043"/>
      <c r="AH296" s="1043"/>
      <c r="AI296" s="1043"/>
      <c r="AJ296" s="1043"/>
      <c r="AK296" s="1043"/>
      <c r="AL296" s="1043"/>
      <c r="AM296" s="1043"/>
      <c r="AN296" s="1043"/>
      <c r="AO296" s="1043"/>
      <c r="AP296" s="1043"/>
      <c r="AQ296" s="1043"/>
      <c r="AR296" s="1043"/>
      <c r="AS296" s="1043"/>
      <c r="AT296" s="1043"/>
      <c r="AU296" s="1043"/>
      <c r="AV296" s="1043"/>
      <c r="AW296" s="1043"/>
      <c r="AX296" s="1043"/>
      <c r="AY296" s="1043"/>
      <c r="AZ296" s="1043"/>
      <c r="BA296" s="1043"/>
      <c r="BB296" s="1043"/>
      <c r="BC296" s="1043"/>
      <c r="BD296" s="1043"/>
      <c r="BE296" s="1043"/>
      <c r="BF296" s="1043"/>
      <c r="BG296" s="1043"/>
      <c r="BH296" s="1043"/>
      <c r="BI296" s="1043"/>
      <c r="BJ296" s="1043"/>
      <c r="BK296" s="1043"/>
      <c r="BL296" s="1043"/>
      <c r="BM296" s="1043"/>
      <c r="BN296" s="1043"/>
      <c r="BO296" s="1043"/>
      <c r="BP296" s="1043"/>
      <c r="BQ296" s="1043"/>
      <c r="BR296" s="1043"/>
      <c r="BS296" s="1043"/>
      <c r="BT296" s="1043"/>
      <c r="BU296" s="1043"/>
      <c r="BV296" s="1043"/>
      <c r="BW296" s="1043"/>
      <c r="BX296" s="1043"/>
      <c r="BY296" s="1043"/>
      <c r="BZ296" s="1043"/>
      <c r="CA296" s="1043"/>
      <c r="CB296" s="1043"/>
      <c r="CC296" s="1043"/>
      <c r="CD296" s="1043"/>
      <c r="CE296" s="1043"/>
      <c r="CF296" s="1043"/>
      <c r="CG296" s="1043"/>
      <c r="CH296" s="1043"/>
      <c r="CI296" s="1043"/>
      <c r="CJ296" s="1043"/>
      <c r="CK296" s="1043"/>
      <c r="CL296" s="1043"/>
      <c r="CM296" s="1043"/>
      <c r="CN296" s="1043"/>
      <c r="CO296" s="1043"/>
      <c r="CP296" s="1043"/>
      <c r="CQ296" s="1043"/>
      <c r="CR296" s="1043"/>
      <c r="CS296" s="1043"/>
      <c r="CT296" s="1043"/>
      <c r="CU296" s="1043"/>
      <c r="CV296" s="1043"/>
      <c r="CW296" s="1043"/>
      <c r="CX296" s="1043"/>
      <c r="CY296" s="1043"/>
      <c r="CZ296" s="1043"/>
      <c r="DA296" s="1043"/>
      <c r="DB296" s="1043"/>
      <c r="DC296" s="1043"/>
      <c r="DD296" s="1043"/>
      <c r="DE296" s="1043"/>
      <c r="DF296" s="1043"/>
      <c r="DG296" s="1043"/>
      <c r="DH296" s="1043"/>
      <c r="DI296" s="1043"/>
      <c r="DJ296" s="1043"/>
      <c r="DK296" s="1043"/>
      <c r="DL296" s="1043"/>
      <c r="DM296" s="1043"/>
      <c r="DN296" s="1043"/>
      <c r="DO296" s="1043"/>
      <c r="DP296" s="1043"/>
      <c r="DQ296" s="1043"/>
      <c r="DR296" s="1043"/>
      <c r="DS296" s="1043"/>
      <c r="DT296" s="1043"/>
      <c r="DU296" s="1043"/>
      <c r="DV296" s="1043"/>
      <c r="DW296" s="1043"/>
      <c r="DX296" s="1043"/>
      <c r="DY296" s="1043"/>
      <c r="DZ296" s="1043"/>
      <c r="EA296" s="1043"/>
      <c r="EB296" s="1043"/>
      <c r="EC296" s="1043"/>
      <c r="ED296" s="1043"/>
      <c r="EE296" s="1043"/>
      <c r="EF296" s="1043"/>
      <c r="EG296" s="1043"/>
      <c r="EH296" s="1043"/>
      <c r="EI296" s="1043"/>
      <c r="EJ296" s="1043"/>
      <c r="EK296" s="1043"/>
      <c r="EL296" s="1043"/>
      <c r="EM296" s="1043"/>
      <c r="EN296" s="1043"/>
      <c r="EO296" s="1043"/>
      <c r="EP296" s="1043"/>
      <c r="EQ296" s="1043"/>
      <c r="ER296" s="1043"/>
      <c r="ES296" s="1043"/>
      <c r="ET296" s="1043"/>
      <c r="EU296" s="1043"/>
      <c r="EV296" s="1043"/>
      <c r="EW296" s="1043"/>
      <c r="EX296" s="1043"/>
      <c r="EY296" s="1043"/>
      <c r="EZ296" s="1043"/>
      <c r="FA296" s="1043"/>
      <c r="FB296" s="1043"/>
      <c r="FC296" s="1043"/>
      <c r="FD296" s="1043"/>
      <c r="FE296" s="1043"/>
      <c r="FF296" s="1043"/>
      <c r="FG296" s="1043"/>
      <c r="FH296" s="1043"/>
      <c r="FI296" s="1043"/>
      <c r="FJ296" s="1043"/>
      <c r="FK296" s="1043"/>
      <c r="FL296" s="1043"/>
      <c r="FM296" s="1043"/>
      <c r="FN296" s="1043"/>
      <c r="FO296" s="1043"/>
      <c r="FP296" s="1043"/>
      <c r="FQ296" s="1043"/>
      <c r="FR296" s="1043"/>
      <c r="FS296" s="1043"/>
      <c r="FT296" s="1043"/>
      <c r="FU296" s="1043"/>
      <c r="FV296" s="1043"/>
      <c r="FW296" s="1043"/>
      <c r="FX296" s="1043"/>
      <c r="FY296" s="1043"/>
      <c r="FZ296" s="1043"/>
      <c r="GA296" s="1043"/>
      <c r="GB296" s="1043"/>
      <c r="GC296" s="1043"/>
      <c r="GD296" s="1043"/>
      <c r="GE296" s="1043"/>
      <c r="GF296" s="1043"/>
      <c r="GG296" s="1043"/>
      <c r="GH296" s="1043"/>
      <c r="GI296" s="1043"/>
      <c r="GJ296" s="1043"/>
      <c r="GK296" s="1043"/>
      <c r="GL296" s="1043"/>
      <c r="GM296" s="1043"/>
      <c r="GN296" s="1043"/>
      <c r="GO296" s="1043"/>
      <c r="GP296" s="1043"/>
      <c r="GQ296" s="1043"/>
      <c r="GR296" s="1043"/>
      <c r="GS296" s="1043"/>
      <c r="GT296" s="1043"/>
      <c r="GU296" s="1043"/>
      <c r="GV296" s="1043"/>
      <c r="GW296" s="1043"/>
      <c r="GX296" s="1043"/>
      <c r="GY296" s="1043"/>
      <c r="GZ296" s="1043"/>
      <c r="HA296" s="1043"/>
      <c r="HB296" s="1043"/>
      <c r="HC296" s="1043"/>
      <c r="HD296" s="1043"/>
      <c r="HE296" s="1043"/>
      <c r="HF296" s="1043"/>
      <c r="HG296" s="1043"/>
      <c r="HH296" s="1043"/>
      <c r="HI296" s="1043"/>
      <c r="HJ296" s="1043"/>
      <c r="HK296" s="1043"/>
      <c r="HL296" s="1043"/>
      <c r="HM296" s="1043"/>
      <c r="HN296" s="1043"/>
      <c r="HO296" s="1043"/>
      <c r="HP296" s="1043"/>
      <c r="HQ296" s="1043"/>
      <c r="HR296" s="1043"/>
      <c r="HS296" s="1043"/>
      <c r="HT296" s="1043"/>
      <c r="HU296" s="1043"/>
      <c r="HV296" s="1043"/>
      <c r="HW296" s="1043"/>
      <c r="HX296" s="1043"/>
      <c r="HY296" s="1043"/>
      <c r="HZ296" s="1043"/>
      <c r="IA296" s="1043"/>
      <c r="IB296" s="1043"/>
      <c r="IC296" s="1043"/>
      <c r="ID296" s="1043"/>
      <c r="IE296" s="1043"/>
      <c r="IF296" s="1043"/>
      <c r="IG296" s="1043"/>
      <c r="IH296" s="1043"/>
      <c r="II296" s="1043"/>
      <c r="IJ296" s="1043"/>
      <c r="IK296" s="1043"/>
      <c r="IL296" s="1043"/>
      <c r="IM296" s="1043"/>
      <c r="IN296" s="1043"/>
      <c r="IO296" s="1043"/>
      <c r="IP296" s="1043"/>
      <c r="IQ296" s="1043"/>
      <c r="IR296" s="1043"/>
      <c r="IS296" s="1043"/>
      <c r="IT296" s="1043"/>
      <c r="IU296" s="1043"/>
      <c r="IV296" s="1043"/>
    </row>
    <row r="297" spans="1:256" s="1027" customFormat="1" ht="22.5" customHeight="1">
      <c r="A297" s="250"/>
      <c r="B297" s="66"/>
      <c r="C297" s="66"/>
      <c r="D297" s="66"/>
      <c r="E297" s="4" t="s">
        <v>1267</v>
      </c>
      <c r="F297" s="66"/>
      <c r="G297" s="70"/>
      <c r="H297" s="70"/>
      <c r="I297" s="70"/>
      <c r="J297" s="77"/>
      <c r="K297" s="284"/>
      <c r="L297" s="3"/>
      <c r="M297" s="3"/>
      <c r="N297" s="3"/>
      <c r="O297" s="1084"/>
      <c r="P297" s="1042"/>
      <c r="Q297" s="1023"/>
      <c r="R297" s="1043"/>
      <c r="S297" s="1043"/>
      <c r="T297" s="1043"/>
      <c r="U297" s="1043"/>
      <c r="V297" s="1043"/>
      <c r="W297" s="1043"/>
      <c r="X297" s="1043"/>
      <c r="Y297" s="1043"/>
      <c r="Z297" s="1043"/>
      <c r="AA297" s="1043"/>
      <c r="AB297" s="1043"/>
      <c r="AC297" s="1043"/>
      <c r="AD297" s="1043"/>
      <c r="AE297" s="1043"/>
      <c r="AF297" s="1043"/>
      <c r="AG297" s="1043"/>
      <c r="AH297" s="1043"/>
      <c r="AI297" s="1043"/>
      <c r="AJ297" s="1043"/>
      <c r="AK297" s="1043"/>
      <c r="AL297" s="1043"/>
      <c r="AM297" s="1043"/>
      <c r="AN297" s="1043"/>
      <c r="AO297" s="1043"/>
      <c r="AP297" s="1043"/>
      <c r="AQ297" s="1043"/>
      <c r="AR297" s="1043"/>
      <c r="AS297" s="1043"/>
      <c r="AT297" s="1043"/>
      <c r="AU297" s="1043"/>
      <c r="AV297" s="1043"/>
      <c r="AW297" s="1043"/>
      <c r="AX297" s="1043"/>
      <c r="AY297" s="1043"/>
      <c r="AZ297" s="1043"/>
      <c r="BA297" s="1043"/>
      <c r="BB297" s="1043"/>
      <c r="BC297" s="1043"/>
      <c r="BD297" s="1043"/>
      <c r="BE297" s="1043"/>
      <c r="BF297" s="1043"/>
      <c r="BG297" s="1043"/>
      <c r="BH297" s="1043"/>
      <c r="BI297" s="1043"/>
      <c r="BJ297" s="1043"/>
      <c r="BK297" s="1043"/>
      <c r="BL297" s="1043"/>
      <c r="BM297" s="1043"/>
      <c r="BN297" s="1043"/>
      <c r="BO297" s="1043"/>
      <c r="BP297" s="1043"/>
      <c r="BQ297" s="1043"/>
      <c r="BR297" s="1043"/>
      <c r="BS297" s="1043"/>
      <c r="BT297" s="1043"/>
      <c r="BU297" s="1043"/>
      <c r="BV297" s="1043"/>
      <c r="BW297" s="1043"/>
      <c r="BX297" s="1043"/>
      <c r="BY297" s="1043"/>
      <c r="BZ297" s="1043"/>
      <c r="CA297" s="1043"/>
      <c r="CB297" s="1043"/>
      <c r="CC297" s="1043"/>
      <c r="CD297" s="1043"/>
      <c r="CE297" s="1043"/>
      <c r="CF297" s="1043"/>
      <c r="CG297" s="1043"/>
      <c r="CH297" s="1043"/>
      <c r="CI297" s="1043"/>
      <c r="CJ297" s="1043"/>
      <c r="CK297" s="1043"/>
      <c r="CL297" s="1043"/>
      <c r="CM297" s="1043"/>
      <c r="CN297" s="1043"/>
      <c r="CO297" s="1043"/>
      <c r="CP297" s="1043"/>
      <c r="CQ297" s="1043"/>
      <c r="CR297" s="1043"/>
      <c r="CS297" s="1043"/>
      <c r="CT297" s="1043"/>
      <c r="CU297" s="1043"/>
      <c r="CV297" s="1043"/>
      <c r="CW297" s="1043"/>
      <c r="CX297" s="1043"/>
      <c r="CY297" s="1043"/>
      <c r="CZ297" s="1043"/>
      <c r="DA297" s="1043"/>
      <c r="DB297" s="1043"/>
      <c r="DC297" s="1043"/>
      <c r="DD297" s="1043"/>
      <c r="DE297" s="1043"/>
      <c r="DF297" s="1043"/>
      <c r="DG297" s="1043"/>
      <c r="DH297" s="1043"/>
      <c r="DI297" s="1043"/>
      <c r="DJ297" s="1043"/>
      <c r="DK297" s="1043"/>
      <c r="DL297" s="1043"/>
      <c r="DM297" s="1043"/>
      <c r="DN297" s="1043"/>
      <c r="DO297" s="1043"/>
      <c r="DP297" s="1043"/>
      <c r="DQ297" s="1043"/>
      <c r="DR297" s="1043"/>
      <c r="DS297" s="1043"/>
      <c r="DT297" s="1043"/>
      <c r="DU297" s="1043"/>
      <c r="DV297" s="1043"/>
      <c r="DW297" s="1043"/>
      <c r="DX297" s="1043"/>
      <c r="DY297" s="1043"/>
      <c r="DZ297" s="1043"/>
      <c r="EA297" s="1043"/>
      <c r="EB297" s="1043"/>
      <c r="EC297" s="1043"/>
      <c r="ED297" s="1043"/>
      <c r="EE297" s="1043"/>
      <c r="EF297" s="1043"/>
      <c r="EG297" s="1043"/>
      <c r="EH297" s="1043"/>
      <c r="EI297" s="1043"/>
      <c r="EJ297" s="1043"/>
      <c r="EK297" s="1043"/>
      <c r="EL297" s="1043"/>
      <c r="EM297" s="1043"/>
      <c r="EN297" s="1043"/>
      <c r="EO297" s="1043"/>
      <c r="EP297" s="1043"/>
      <c r="EQ297" s="1043"/>
      <c r="ER297" s="1043"/>
      <c r="ES297" s="1043"/>
      <c r="ET297" s="1043"/>
      <c r="EU297" s="1043"/>
      <c r="EV297" s="1043"/>
      <c r="EW297" s="1043"/>
      <c r="EX297" s="1043"/>
      <c r="EY297" s="1043"/>
      <c r="EZ297" s="1043"/>
      <c r="FA297" s="1043"/>
      <c r="FB297" s="1043"/>
      <c r="FC297" s="1043"/>
      <c r="FD297" s="1043"/>
      <c r="FE297" s="1043"/>
      <c r="FF297" s="1043"/>
      <c r="FG297" s="1043"/>
      <c r="FH297" s="1043"/>
      <c r="FI297" s="1043"/>
      <c r="FJ297" s="1043"/>
      <c r="FK297" s="1043"/>
      <c r="FL297" s="1043"/>
      <c r="FM297" s="1043"/>
      <c r="FN297" s="1043"/>
      <c r="FO297" s="1043"/>
      <c r="FP297" s="1043"/>
      <c r="FQ297" s="1043"/>
      <c r="FR297" s="1043"/>
      <c r="FS297" s="1043"/>
      <c r="FT297" s="1043"/>
      <c r="FU297" s="1043"/>
      <c r="FV297" s="1043"/>
      <c r="FW297" s="1043"/>
      <c r="FX297" s="1043"/>
      <c r="FY297" s="1043"/>
      <c r="FZ297" s="1043"/>
      <c r="GA297" s="1043"/>
      <c r="GB297" s="1043"/>
      <c r="GC297" s="1043"/>
      <c r="GD297" s="1043"/>
      <c r="GE297" s="1043"/>
      <c r="GF297" s="1043"/>
      <c r="GG297" s="1043"/>
      <c r="GH297" s="1043"/>
      <c r="GI297" s="1043"/>
      <c r="GJ297" s="1043"/>
      <c r="GK297" s="1043"/>
      <c r="GL297" s="1043"/>
      <c r="GM297" s="1043"/>
      <c r="GN297" s="1043"/>
      <c r="GO297" s="1043"/>
      <c r="GP297" s="1043"/>
      <c r="GQ297" s="1043"/>
      <c r="GR297" s="1043"/>
      <c r="GS297" s="1043"/>
      <c r="GT297" s="1043"/>
      <c r="GU297" s="1043"/>
      <c r="GV297" s="1043"/>
      <c r="GW297" s="1043"/>
      <c r="GX297" s="1043"/>
      <c r="GY297" s="1043"/>
      <c r="GZ297" s="1043"/>
      <c r="HA297" s="1043"/>
      <c r="HB297" s="1043"/>
      <c r="HC297" s="1043"/>
      <c r="HD297" s="1043"/>
      <c r="HE297" s="1043"/>
      <c r="HF297" s="1043"/>
      <c r="HG297" s="1043"/>
      <c r="HH297" s="1043"/>
      <c r="HI297" s="1043"/>
      <c r="HJ297" s="1043"/>
      <c r="HK297" s="1043"/>
      <c r="HL297" s="1043"/>
      <c r="HM297" s="1043"/>
      <c r="HN297" s="1043"/>
      <c r="HO297" s="1043"/>
      <c r="HP297" s="1043"/>
      <c r="HQ297" s="1043"/>
      <c r="HR297" s="1043"/>
      <c r="HS297" s="1043"/>
      <c r="HT297" s="1043"/>
      <c r="HU297" s="1043"/>
      <c r="HV297" s="1043"/>
      <c r="HW297" s="1043"/>
      <c r="HX297" s="1043"/>
      <c r="HY297" s="1043"/>
      <c r="HZ297" s="1043"/>
      <c r="IA297" s="1043"/>
      <c r="IB297" s="1043"/>
      <c r="IC297" s="1043"/>
      <c r="ID297" s="1043"/>
      <c r="IE297" s="1043"/>
      <c r="IF297" s="1043"/>
      <c r="IG297" s="1043"/>
      <c r="IH297" s="1043"/>
      <c r="II297" s="1043"/>
      <c r="IJ297" s="1043"/>
      <c r="IK297" s="1043"/>
      <c r="IL297" s="1043"/>
      <c r="IM297" s="1043"/>
      <c r="IN297" s="1043"/>
      <c r="IO297" s="1043"/>
      <c r="IP297" s="1043"/>
      <c r="IQ297" s="1043"/>
      <c r="IR297" s="1043"/>
      <c r="IS297" s="1043"/>
      <c r="IT297" s="1043"/>
      <c r="IU297" s="1043"/>
      <c r="IV297" s="1043"/>
    </row>
    <row r="298" spans="1:256" s="1027" customFormat="1" ht="22.5" customHeight="1">
      <c r="A298" s="250"/>
      <c r="B298" s="4" t="s">
        <v>1263</v>
      </c>
      <c r="C298" s="66"/>
      <c r="D298" s="66"/>
      <c r="E298" s="66"/>
      <c r="F298" s="66"/>
      <c r="G298" s="70"/>
      <c r="H298" s="70"/>
      <c r="I298" s="70"/>
      <c r="J298" s="77"/>
      <c r="K298" s="284"/>
      <c r="L298" s="3"/>
      <c r="M298" s="3"/>
      <c r="N298" s="3"/>
      <c r="O298" s="1084"/>
      <c r="P298" s="1042"/>
      <c r="Q298" s="1023"/>
      <c r="R298" s="1043"/>
      <c r="S298" s="1043"/>
      <c r="T298" s="1043"/>
      <c r="U298" s="1043"/>
      <c r="V298" s="1043"/>
      <c r="W298" s="1043"/>
      <c r="X298" s="1043"/>
      <c r="Y298" s="1043"/>
      <c r="Z298" s="1043"/>
      <c r="AA298" s="1043"/>
      <c r="AB298" s="1043"/>
      <c r="AC298" s="1043"/>
      <c r="AD298" s="1043"/>
      <c r="AE298" s="1043"/>
      <c r="AF298" s="1043"/>
      <c r="AG298" s="1043"/>
      <c r="AH298" s="1043"/>
      <c r="AI298" s="1043"/>
      <c r="AJ298" s="1043"/>
      <c r="AK298" s="1043"/>
      <c r="AL298" s="1043"/>
      <c r="AM298" s="1043"/>
      <c r="AN298" s="1043"/>
      <c r="AO298" s="1043"/>
      <c r="AP298" s="1043"/>
      <c r="AQ298" s="1043"/>
      <c r="AR298" s="1043"/>
      <c r="AS298" s="1043"/>
      <c r="AT298" s="1043"/>
      <c r="AU298" s="1043"/>
      <c r="AV298" s="1043"/>
      <c r="AW298" s="1043"/>
      <c r="AX298" s="1043"/>
      <c r="AY298" s="1043"/>
      <c r="AZ298" s="1043"/>
      <c r="BA298" s="1043"/>
      <c r="BB298" s="1043"/>
      <c r="BC298" s="1043"/>
      <c r="BD298" s="1043"/>
      <c r="BE298" s="1043"/>
      <c r="BF298" s="1043"/>
      <c r="BG298" s="1043"/>
      <c r="BH298" s="1043"/>
      <c r="BI298" s="1043"/>
      <c r="BJ298" s="1043"/>
      <c r="BK298" s="1043"/>
      <c r="BL298" s="1043"/>
      <c r="BM298" s="1043"/>
      <c r="BN298" s="1043"/>
      <c r="BO298" s="1043"/>
      <c r="BP298" s="1043"/>
      <c r="BQ298" s="1043"/>
      <c r="BR298" s="1043"/>
      <c r="BS298" s="1043"/>
      <c r="BT298" s="1043"/>
      <c r="BU298" s="1043"/>
      <c r="BV298" s="1043"/>
      <c r="BW298" s="1043"/>
      <c r="BX298" s="1043"/>
      <c r="BY298" s="1043"/>
      <c r="BZ298" s="1043"/>
      <c r="CA298" s="1043"/>
      <c r="CB298" s="1043"/>
      <c r="CC298" s="1043"/>
      <c r="CD298" s="1043"/>
      <c r="CE298" s="1043"/>
      <c r="CF298" s="1043"/>
      <c r="CG298" s="1043"/>
      <c r="CH298" s="1043"/>
      <c r="CI298" s="1043"/>
      <c r="CJ298" s="1043"/>
      <c r="CK298" s="1043"/>
      <c r="CL298" s="1043"/>
      <c r="CM298" s="1043"/>
      <c r="CN298" s="1043"/>
      <c r="CO298" s="1043"/>
      <c r="CP298" s="1043"/>
      <c r="CQ298" s="1043"/>
      <c r="CR298" s="1043"/>
      <c r="CS298" s="1043"/>
      <c r="CT298" s="1043"/>
      <c r="CU298" s="1043"/>
      <c r="CV298" s="1043"/>
      <c r="CW298" s="1043"/>
      <c r="CX298" s="1043"/>
      <c r="CY298" s="1043"/>
      <c r="CZ298" s="1043"/>
      <c r="DA298" s="1043"/>
      <c r="DB298" s="1043"/>
      <c r="DC298" s="1043"/>
      <c r="DD298" s="1043"/>
      <c r="DE298" s="1043"/>
      <c r="DF298" s="1043"/>
      <c r="DG298" s="1043"/>
      <c r="DH298" s="1043"/>
      <c r="DI298" s="1043"/>
      <c r="DJ298" s="1043"/>
      <c r="DK298" s="1043"/>
      <c r="DL298" s="1043"/>
      <c r="DM298" s="1043"/>
      <c r="DN298" s="1043"/>
      <c r="DO298" s="1043"/>
      <c r="DP298" s="1043"/>
      <c r="DQ298" s="1043"/>
      <c r="DR298" s="1043"/>
      <c r="DS298" s="1043"/>
      <c r="DT298" s="1043"/>
      <c r="DU298" s="1043"/>
      <c r="DV298" s="1043"/>
      <c r="DW298" s="1043"/>
      <c r="DX298" s="1043"/>
      <c r="DY298" s="1043"/>
      <c r="DZ298" s="1043"/>
      <c r="EA298" s="1043"/>
      <c r="EB298" s="1043"/>
      <c r="EC298" s="1043"/>
      <c r="ED298" s="1043"/>
      <c r="EE298" s="1043"/>
      <c r="EF298" s="1043"/>
      <c r="EG298" s="1043"/>
      <c r="EH298" s="1043"/>
      <c r="EI298" s="1043"/>
      <c r="EJ298" s="1043"/>
      <c r="EK298" s="1043"/>
      <c r="EL298" s="1043"/>
      <c r="EM298" s="1043"/>
      <c r="EN298" s="1043"/>
      <c r="EO298" s="1043"/>
      <c r="EP298" s="1043"/>
      <c r="EQ298" s="1043"/>
      <c r="ER298" s="1043"/>
      <c r="ES298" s="1043"/>
      <c r="ET298" s="1043"/>
      <c r="EU298" s="1043"/>
      <c r="EV298" s="1043"/>
      <c r="EW298" s="1043"/>
      <c r="EX298" s="1043"/>
      <c r="EY298" s="1043"/>
      <c r="EZ298" s="1043"/>
      <c r="FA298" s="1043"/>
      <c r="FB298" s="1043"/>
      <c r="FC298" s="1043"/>
      <c r="FD298" s="1043"/>
      <c r="FE298" s="1043"/>
      <c r="FF298" s="1043"/>
      <c r="FG298" s="1043"/>
      <c r="FH298" s="1043"/>
      <c r="FI298" s="1043"/>
      <c r="FJ298" s="1043"/>
      <c r="FK298" s="1043"/>
      <c r="FL298" s="1043"/>
      <c r="FM298" s="1043"/>
      <c r="FN298" s="1043"/>
      <c r="FO298" s="1043"/>
      <c r="FP298" s="1043"/>
      <c r="FQ298" s="1043"/>
      <c r="FR298" s="1043"/>
      <c r="FS298" s="1043"/>
      <c r="FT298" s="1043"/>
      <c r="FU298" s="1043"/>
      <c r="FV298" s="1043"/>
      <c r="FW298" s="1043"/>
      <c r="FX298" s="1043"/>
      <c r="FY298" s="1043"/>
      <c r="FZ298" s="1043"/>
      <c r="GA298" s="1043"/>
      <c r="GB298" s="1043"/>
      <c r="GC298" s="1043"/>
      <c r="GD298" s="1043"/>
      <c r="GE298" s="1043"/>
      <c r="GF298" s="1043"/>
      <c r="GG298" s="1043"/>
      <c r="GH298" s="1043"/>
      <c r="GI298" s="1043"/>
      <c r="GJ298" s="1043"/>
      <c r="GK298" s="1043"/>
      <c r="GL298" s="1043"/>
      <c r="GM298" s="1043"/>
      <c r="GN298" s="1043"/>
      <c r="GO298" s="1043"/>
      <c r="GP298" s="1043"/>
      <c r="GQ298" s="1043"/>
      <c r="GR298" s="1043"/>
      <c r="GS298" s="1043"/>
      <c r="GT298" s="1043"/>
      <c r="GU298" s="1043"/>
      <c r="GV298" s="1043"/>
      <c r="GW298" s="1043"/>
      <c r="GX298" s="1043"/>
      <c r="GY298" s="1043"/>
      <c r="GZ298" s="1043"/>
      <c r="HA298" s="1043"/>
      <c r="HB298" s="1043"/>
      <c r="HC298" s="1043"/>
      <c r="HD298" s="1043"/>
      <c r="HE298" s="1043"/>
      <c r="HF298" s="1043"/>
      <c r="HG298" s="1043"/>
      <c r="HH298" s="1043"/>
      <c r="HI298" s="1043"/>
      <c r="HJ298" s="1043"/>
      <c r="HK298" s="1043"/>
      <c r="HL298" s="1043"/>
      <c r="HM298" s="1043"/>
      <c r="HN298" s="1043"/>
      <c r="HO298" s="1043"/>
      <c r="HP298" s="1043"/>
      <c r="HQ298" s="1043"/>
      <c r="HR298" s="1043"/>
      <c r="HS298" s="1043"/>
      <c r="HT298" s="1043"/>
      <c r="HU298" s="1043"/>
      <c r="HV298" s="1043"/>
      <c r="HW298" s="1043"/>
      <c r="HX298" s="1043"/>
      <c r="HY298" s="1043"/>
      <c r="HZ298" s="1043"/>
      <c r="IA298" s="1043"/>
      <c r="IB298" s="1043"/>
      <c r="IC298" s="1043"/>
      <c r="ID298" s="1043"/>
      <c r="IE298" s="1043"/>
      <c r="IF298" s="1043"/>
      <c r="IG298" s="1043"/>
      <c r="IH298" s="1043"/>
      <c r="II298" s="1043"/>
      <c r="IJ298" s="1043"/>
      <c r="IK298" s="1043"/>
      <c r="IL298" s="1043"/>
      <c r="IM298" s="1043"/>
      <c r="IN298" s="1043"/>
      <c r="IO298" s="1043"/>
      <c r="IP298" s="1043"/>
      <c r="IQ298" s="1043"/>
      <c r="IR298" s="1043"/>
      <c r="IS298" s="1043"/>
      <c r="IT298" s="1043"/>
      <c r="IU298" s="1043"/>
      <c r="IV298" s="1043"/>
    </row>
    <row r="299" spans="1:256" s="1027" customFormat="1" ht="22.5" customHeight="1">
      <c r="A299" s="250"/>
      <c r="B299" s="4" t="s">
        <v>1264</v>
      </c>
      <c r="C299" s="66"/>
      <c r="D299" s="66"/>
      <c r="E299" s="66"/>
      <c r="F299" s="66"/>
      <c r="G299" s="70"/>
      <c r="H299" s="70"/>
      <c r="I299" s="70"/>
      <c r="J299" s="77"/>
      <c r="K299" s="284"/>
      <c r="L299" s="3"/>
      <c r="M299" s="3"/>
      <c r="N299" s="3"/>
      <c r="O299" s="1084"/>
      <c r="P299" s="1042"/>
      <c r="Q299" s="1023"/>
      <c r="R299" s="1043"/>
      <c r="S299" s="1043"/>
      <c r="T299" s="1043"/>
      <c r="U299" s="1043"/>
      <c r="V299" s="1043"/>
      <c r="W299" s="1043"/>
      <c r="X299" s="1043"/>
      <c r="Y299" s="1043"/>
      <c r="Z299" s="1043"/>
      <c r="AA299" s="1043"/>
      <c r="AB299" s="1043"/>
      <c r="AC299" s="1043"/>
      <c r="AD299" s="1043"/>
      <c r="AE299" s="1043"/>
      <c r="AF299" s="1043"/>
      <c r="AG299" s="1043"/>
      <c r="AH299" s="1043"/>
      <c r="AI299" s="1043"/>
      <c r="AJ299" s="1043"/>
      <c r="AK299" s="1043"/>
      <c r="AL299" s="1043"/>
      <c r="AM299" s="1043"/>
      <c r="AN299" s="1043"/>
      <c r="AO299" s="1043"/>
      <c r="AP299" s="1043"/>
      <c r="AQ299" s="1043"/>
      <c r="AR299" s="1043"/>
      <c r="AS299" s="1043"/>
      <c r="AT299" s="1043"/>
      <c r="AU299" s="1043"/>
      <c r="AV299" s="1043"/>
      <c r="AW299" s="1043"/>
      <c r="AX299" s="1043"/>
      <c r="AY299" s="1043"/>
      <c r="AZ299" s="1043"/>
      <c r="BA299" s="1043"/>
      <c r="BB299" s="1043"/>
      <c r="BC299" s="1043"/>
      <c r="BD299" s="1043"/>
      <c r="BE299" s="1043"/>
      <c r="BF299" s="1043"/>
      <c r="BG299" s="1043"/>
      <c r="BH299" s="1043"/>
      <c r="BI299" s="1043"/>
      <c r="BJ299" s="1043"/>
      <c r="BK299" s="1043"/>
      <c r="BL299" s="1043"/>
      <c r="BM299" s="1043"/>
      <c r="BN299" s="1043"/>
      <c r="BO299" s="1043"/>
      <c r="BP299" s="1043"/>
      <c r="BQ299" s="1043"/>
      <c r="BR299" s="1043"/>
      <c r="BS299" s="1043"/>
      <c r="BT299" s="1043"/>
      <c r="BU299" s="1043"/>
      <c r="BV299" s="1043"/>
      <c r="BW299" s="1043"/>
      <c r="BX299" s="1043"/>
      <c r="BY299" s="1043"/>
      <c r="BZ299" s="1043"/>
      <c r="CA299" s="1043"/>
      <c r="CB299" s="1043"/>
      <c r="CC299" s="1043"/>
      <c r="CD299" s="1043"/>
      <c r="CE299" s="1043"/>
      <c r="CF299" s="1043"/>
      <c r="CG299" s="1043"/>
      <c r="CH299" s="1043"/>
      <c r="CI299" s="1043"/>
      <c r="CJ299" s="1043"/>
      <c r="CK299" s="1043"/>
      <c r="CL299" s="1043"/>
      <c r="CM299" s="1043"/>
      <c r="CN299" s="1043"/>
      <c r="CO299" s="1043"/>
      <c r="CP299" s="1043"/>
      <c r="CQ299" s="1043"/>
      <c r="CR299" s="1043"/>
      <c r="CS299" s="1043"/>
      <c r="CT299" s="1043"/>
      <c r="CU299" s="1043"/>
      <c r="CV299" s="1043"/>
      <c r="CW299" s="1043"/>
      <c r="CX299" s="1043"/>
      <c r="CY299" s="1043"/>
      <c r="CZ299" s="1043"/>
      <c r="DA299" s="1043"/>
      <c r="DB299" s="1043"/>
      <c r="DC299" s="1043"/>
      <c r="DD299" s="1043"/>
      <c r="DE299" s="1043"/>
      <c r="DF299" s="1043"/>
      <c r="DG299" s="1043"/>
      <c r="DH299" s="1043"/>
      <c r="DI299" s="1043"/>
      <c r="DJ299" s="1043"/>
      <c r="DK299" s="1043"/>
      <c r="DL299" s="1043"/>
      <c r="DM299" s="1043"/>
      <c r="DN299" s="1043"/>
      <c r="DO299" s="1043"/>
      <c r="DP299" s="1043"/>
      <c r="DQ299" s="1043"/>
      <c r="DR299" s="1043"/>
      <c r="DS299" s="1043"/>
      <c r="DT299" s="1043"/>
      <c r="DU299" s="1043"/>
      <c r="DV299" s="1043"/>
      <c r="DW299" s="1043"/>
      <c r="DX299" s="1043"/>
      <c r="DY299" s="1043"/>
      <c r="DZ299" s="1043"/>
      <c r="EA299" s="1043"/>
      <c r="EB299" s="1043"/>
      <c r="EC299" s="1043"/>
      <c r="ED299" s="1043"/>
      <c r="EE299" s="1043"/>
      <c r="EF299" s="1043"/>
      <c r="EG299" s="1043"/>
      <c r="EH299" s="1043"/>
      <c r="EI299" s="1043"/>
      <c r="EJ299" s="1043"/>
      <c r="EK299" s="1043"/>
      <c r="EL299" s="1043"/>
      <c r="EM299" s="1043"/>
      <c r="EN299" s="1043"/>
      <c r="EO299" s="1043"/>
      <c r="EP299" s="1043"/>
      <c r="EQ299" s="1043"/>
      <c r="ER299" s="1043"/>
      <c r="ES299" s="1043"/>
      <c r="ET299" s="1043"/>
      <c r="EU299" s="1043"/>
      <c r="EV299" s="1043"/>
      <c r="EW299" s="1043"/>
      <c r="EX299" s="1043"/>
      <c r="EY299" s="1043"/>
      <c r="EZ299" s="1043"/>
      <c r="FA299" s="1043"/>
      <c r="FB299" s="1043"/>
      <c r="FC299" s="1043"/>
      <c r="FD299" s="1043"/>
      <c r="FE299" s="1043"/>
      <c r="FF299" s="1043"/>
      <c r="FG299" s="1043"/>
      <c r="FH299" s="1043"/>
      <c r="FI299" s="1043"/>
      <c r="FJ299" s="1043"/>
      <c r="FK299" s="1043"/>
      <c r="FL299" s="1043"/>
      <c r="FM299" s="1043"/>
      <c r="FN299" s="1043"/>
      <c r="FO299" s="1043"/>
      <c r="FP299" s="1043"/>
      <c r="FQ299" s="1043"/>
      <c r="FR299" s="1043"/>
      <c r="FS299" s="1043"/>
      <c r="FT299" s="1043"/>
      <c r="FU299" s="1043"/>
      <c r="FV299" s="1043"/>
      <c r="FW299" s="1043"/>
      <c r="FX299" s="1043"/>
      <c r="FY299" s="1043"/>
      <c r="FZ299" s="1043"/>
      <c r="GA299" s="1043"/>
      <c r="GB299" s="1043"/>
      <c r="GC299" s="1043"/>
      <c r="GD299" s="1043"/>
      <c r="GE299" s="1043"/>
      <c r="GF299" s="1043"/>
      <c r="GG299" s="1043"/>
      <c r="GH299" s="1043"/>
      <c r="GI299" s="1043"/>
      <c r="GJ299" s="1043"/>
      <c r="GK299" s="1043"/>
      <c r="GL299" s="1043"/>
      <c r="GM299" s="1043"/>
      <c r="GN299" s="1043"/>
      <c r="GO299" s="1043"/>
      <c r="GP299" s="1043"/>
      <c r="GQ299" s="1043"/>
      <c r="GR299" s="1043"/>
      <c r="GS299" s="1043"/>
      <c r="GT299" s="1043"/>
      <c r="GU299" s="1043"/>
      <c r="GV299" s="1043"/>
      <c r="GW299" s="1043"/>
      <c r="GX299" s="1043"/>
      <c r="GY299" s="1043"/>
      <c r="GZ299" s="1043"/>
      <c r="HA299" s="1043"/>
      <c r="HB299" s="1043"/>
      <c r="HC299" s="1043"/>
      <c r="HD299" s="1043"/>
      <c r="HE299" s="1043"/>
      <c r="HF299" s="1043"/>
      <c r="HG299" s="1043"/>
      <c r="HH299" s="1043"/>
      <c r="HI299" s="1043"/>
      <c r="HJ299" s="1043"/>
      <c r="HK299" s="1043"/>
      <c r="HL299" s="1043"/>
      <c r="HM299" s="1043"/>
      <c r="HN299" s="1043"/>
      <c r="HO299" s="1043"/>
      <c r="HP299" s="1043"/>
      <c r="HQ299" s="1043"/>
      <c r="HR299" s="1043"/>
      <c r="HS299" s="1043"/>
      <c r="HT299" s="1043"/>
      <c r="HU299" s="1043"/>
      <c r="HV299" s="1043"/>
      <c r="HW299" s="1043"/>
      <c r="HX299" s="1043"/>
      <c r="HY299" s="1043"/>
      <c r="HZ299" s="1043"/>
      <c r="IA299" s="1043"/>
      <c r="IB299" s="1043"/>
      <c r="IC299" s="1043"/>
      <c r="ID299" s="1043"/>
      <c r="IE299" s="1043"/>
      <c r="IF299" s="1043"/>
      <c r="IG299" s="1043"/>
      <c r="IH299" s="1043"/>
      <c r="II299" s="1043"/>
      <c r="IJ299" s="1043"/>
      <c r="IK299" s="1043"/>
      <c r="IL299" s="1043"/>
      <c r="IM299" s="1043"/>
      <c r="IN299" s="1043"/>
      <c r="IO299" s="1043"/>
      <c r="IP299" s="1043"/>
      <c r="IQ299" s="1043"/>
      <c r="IR299" s="1043"/>
      <c r="IS299" s="1043"/>
      <c r="IT299" s="1043"/>
      <c r="IU299" s="1043"/>
      <c r="IV299" s="1043"/>
    </row>
    <row r="300" spans="1:256" s="1027" customFormat="1" ht="22.5" customHeight="1">
      <c r="A300" s="250"/>
      <c r="B300" s="4" t="s">
        <v>1265</v>
      </c>
      <c r="C300" s="66"/>
      <c r="D300" s="66"/>
      <c r="E300" s="66"/>
      <c r="F300" s="66"/>
      <c r="G300" s="70"/>
      <c r="H300" s="70"/>
      <c r="I300" s="70"/>
      <c r="J300" s="77"/>
      <c r="K300" s="284"/>
      <c r="L300" s="3"/>
      <c r="M300" s="3"/>
      <c r="N300" s="3"/>
      <c r="O300" s="1084"/>
      <c r="P300" s="1042"/>
      <c r="Q300" s="1023"/>
      <c r="R300" s="1043"/>
      <c r="S300" s="1043"/>
      <c r="T300" s="1043"/>
      <c r="U300" s="1043"/>
      <c r="V300" s="1043"/>
      <c r="W300" s="1043"/>
      <c r="X300" s="1043"/>
      <c r="Y300" s="1043"/>
      <c r="Z300" s="1043"/>
      <c r="AA300" s="1043"/>
      <c r="AB300" s="1043"/>
      <c r="AC300" s="1043"/>
      <c r="AD300" s="1043"/>
      <c r="AE300" s="1043"/>
      <c r="AF300" s="1043"/>
      <c r="AG300" s="1043"/>
      <c r="AH300" s="1043"/>
      <c r="AI300" s="1043"/>
      <c r="AJ300" s="1043"/>
      <c r="AK300" s="1043"/>
      <c r="AL300" s="1043"/>
      <c r="AM300" s="1043"/>
      <c r="AN300" s="1043"/>
      <c r="AO300" s="1043"/>
      <c r="AP300" s="1043"/>
      <c r="AQ300" s="1043"/>
      <c r="AR300" s="1043"/>
      <c r="AS300" s="1043"/>
      <c r="AT300" s="1043"/>
      <c r="AU300" s="1043"/>
      <c r="AV300" s="1043"/>
      <c r="AW300" s="1043"/>
      <c r="AX300" s="1043"/>
      <c r="AY300" s="1043"/>
      <c r="AZ300" s="1043"/>
      <c r="BA300" s="1043"/>
      <c r="BB300" s="1043"/>
      <c r="BC300" s="1043"/>
      <c r="BD300" s="1043"/>
      <c r="BE300" s="1043"/>
      <c r="BF300" s="1043"/>
      <c r="BG300" s="1043"/>
      <c r="BH300" s="1043"/>
      <c r="BI300" s="1043"/>
      <c r="BJ300" s="1043"/>
      <c r="BK300" s="1043"/>
      <c r="BL300" s="1043"/>
      <c r="BM300" s="1043"/>
      <c r="BN300" s="1043"/>
      <c r="BO300" s="1043"/>
      <c r="BP300" s="1043"/>
      <c r="BQ300" s="1043"/>
      <c r="BR300" s="1043"/>
      <c r="BS300" s="1043"/>
      <c r="BT300" s="1043"/>
      <c r="BU300" s="1043"/>
      <c r="BV300" s="1043"/>
      <c r="BW300" s="1043"/>
      <c r="BX300" s="1043"/>
      <c r="BY300" s="1043"/>
      <c r="BZ300" s="1043"/>
      <c r="CA300" s="1043"/>
      <c r="CB300" s="1043"/>
      <c r="CC300" s="1043"/>
      <c r="CD300" s="1043"/>
      <c r="CE300" s="1043"/>
      <c r="CF300" s="1043"/>
      <c r="CG300" s="1043"/>
      <c r="CH300" s="1043"/>
      <c r="CI300" s="1043"/>
      <c r="CJ300" s="1043"/>
      <c r="CK300" s="1043"/>
      <c r="CL300" s="1043"/>
      <c r="CM300" s="1043"/>
      <c r="CN300" s="1043"/>
      <c r="CO300" s="1043"/>
      <c r="CP300" s="1043"/>
      <c r="CQ300" s="1043"/>
      <c r="CR300" s="1043"/>
      <c r="CS300" s="1043"/>
      <c r="CT300" s="1043"/>
      <c r="CU300" s="1043"/>
      <c r="CV300" s="1043"/>
      <c r="CW300" s="1043"/>
      <c r="CX300" s="1043"/>
      <c r="CY300" s="1043"/>
      <c r="CZ300" s="1043"/>
      <c r="DA300" s="1043"/>
      <c r="DB300" s="1043"/>
      <c r="DC300" s="1043"/>
      <c r="DD300" s="1043"/>
      <c r="DE300" s="1043"/>
      <c r="DF300" s="1043"/>
      <c r="DG300" s="1043"/>
      <c r="DH300" s="1043"/>
      <c r="DI300" s="1043"/>
      <c r="DJ300" s="1043"/>
      <c r="DK300" s="1043"/>
      <c r="DL300" s="1043"/>
      <c r="DM300" s="1043"/>
      <c r="DN300" s="1043"/>
      <c r="DO300" s="1043"/>
      <c r="DP300" s="1043"/>
      <c r="DQ300" s="1043"/>
      <c r="DR300" s="1043"/>
      <c r="DS300" s="1043"/>
      <c r="DT300" s="1043"/>
      <c r="DU300" s="1043"/>
      <c r="DV300" s="1043"/>
      <c r="DW300" s="1043"/>
      <c r="DX300" s="1043"/>
      <c r="DY300" s="1043"/>
      <c r="DZ300" s="1043"/>
      <c r="EA300" s="1043"/>
      <c r="EB300" s="1043"/>
      <c r="EC300" s="1043"/>
      <c r="ED300" s="1043"/>
      <c r="EE300" s="1043"/>
      <c r="EF300" s="1043"/>
      <c r="EG300" s="1043"/>
      <c r="EH300" s="1043"/>
      <c r="EI300" s="1043"/>
      <c r="EJ300" s="1043"/>
      <c r="EK300" s="1043"/>
      <c r="EL300" s="1043"/>
      <c r="EM300" s="1043"/>
      <c r="EN300" s="1043"/>
      <c r="EO300" s="1043"/>
      <c r="EP300" s="1043"/>
      <c r="EQ300" s="1043"/>
      <c r="ER300" s="1043"/>
      <c r="ES300" s="1043"/>
      <c r="ET300" s="1043"/>
      <c r="EU300" s="1043"/>
      <c r="EV300" s="1043"/>
      <c r="EW300" s="1043"/>
      <c r="EX300" s="1043"/>
      <c r="EY300" s="1043"/>
      <c r="EZ300" s="1043"/>
      <c r="FA300" s="1043"/>
      <c r="FB300" s="1043"/>
      <c r="FC300" s="1043"/>
      <c r="FD300" s="1043"/>
      <c r="FE300" s="1043"/>
      <c r="FF300" s="1043"/>
      <c r="FG300" s="1043"/>
      <c r="FH300" s="1043"/>
      <c r="FI300" s="1043"/>
      <c r="FJ300" s="1043"/>
      <c r="FK300" s="1043"/>
      <c r="FL300" s="1043"/>
      <c r="FM300" s="1043"/>
      <c r="FN300" s="1043"/>
      <c r="FO300" s="1043"/>
      <c r="FP300" s="1043"/>
      <c r="FQ300" s="1043"/>
      <c r="FR300" s="1043"/>
      <c r="FS300" s="1043"/>
      <c r="FT300" s="1043"/>
      <c r="FU300" s="1043"/>
      <c r="FV300" s="1043"/>
      <c r="FW300" s="1043"/>
      <c r="FX300" s="1043"/>
      <c r="FY300" s="1043"/>
      <c r="FZ300" s="1043"/>
      <c r="GA300" s="1043"/>
      <c r="GB300" s="1043"/>
      <c r="GC300" s="1043"/>
      <c r="GD300" s="1043"/>
      <c r="GE300" s="1043"/>
      <c r="GF300" s="1043"/>
      <c r="GG300" s="1043"/>
      <c r="GH300" s="1043"/>
      <c r="GI300" s="1043"/>
      <c r="GJ300" s="1043"/>
      <c r="GK300" s="1043"/>
      <c r="GL300" s="1043"/>
      <c r="GM300" s="1043"/>
      <c r="GN300" s="1043"/>
      <c r="GO300" s="1043"/>
      <c r="GP300" s="1043"/>
      <c r="GQ300" s="1043"/>
      <c r="GR300" s="1043"/>
      <c r="GS300" s="1043"/>
      <c r="GT300" s="1043"/>
      <c r="GU300" s="1043"/>
      <c r="GV300" s="1043"/>
      <c r="GW300" s="1043"/>
      <c r="GX300" s="1043"/>
      <c r="GY300" s="1043"/>
      <c r="GZ300" s="1043"/>
      <c r="HA300" s="1043"/>
      <c r="HB300" s="1043"/>
      <c r="HC300" s="1043"/>
      <c r="HD300" s="1043"/>
      <c r="HE300" s="1043"/>
      <c r="HF300" s="1043"/>
      <c r="HG300" s="1043"/>
      <c r="HH300" s="1043"/>
      <c r="HI300" s="1043"/>
      <c r="HJ300" s="1043"/>
      <c r="HK300" s="1043"/>
      <c r="HL300" s="1043"/>
      <c r="HM300" s="1043"/>
      <c r="HN300" s="1043"/>
      <c r="HO300" s="1043"/>
      <c r="HP300" s="1043"/>
      <c r="HQ300" s="1043"/>
      <c r="HR300" s="1043"/>
      <c r="HS300" s="1043"/>
      <c r="HT300" s="1043"/>
      <c r="HU300" s="1043"/>
      <c r="HV300" s="1043"/>
      <c r="HW300" s="1043"/>
      <c r="HX300" s="1043"/>
      <c r="HY300" s="1043"/>
      <c r="HZ300" s="1043"/>
      <c r="IA300" s="1043"/>
      <c r="IB300" s="1043"/>
      <c r="IC300" s="1043"/>
      <c r="ID300" s="1043"/>
      <c r="IE300" s="1043"/>
      <c r="IF300" s="1043"/>
      <c r="IG300" s="1043"/>
      <c r="IH300" s="1043"/>
      <c r="II300" s="1043"/>
      <c r="IJ300" s="1043"/>
      <c r="IK300" s="1043"/>
      <c r="IL300" s="1043"/>
      <c r="IM300" s="1043"/>
      <c r="IN300" s="1043"/>
      <c r="IO300" s="1043"/>
      <c r="IP300" s="1043"/>
      <c r="IQ300" s="1043"/>
      <c r="IR300" s="1043"/>
      <c r="IS300" s="1043"/>
      <c r="IT300" s="1043"/>
      <c r="IU300" s="1043"/>
      <c r="IV300" s="1043"/>
    </row>
    <row r="301" spans="1:256" s="1027" customFormat="1" ht="22.5" customHeight="1">
      <c r="A301" s="250"/>
      <c r="B301" s="4" t="s">
        <v>1266</v>
      </c>
      <c r="C301" s="66"/>
      <c r="D301" s="66"/>
      <c r="E301" s="66"/>
      <c r="F301" s="66"/>
      <c r="G301" s="70"/>
      <c r="H301" s="70"/>
      <c r="I301" s="70"/>
      <c r="J301" s="77"/>
      <c r="K301" s="284"/>
      <c r="L301" s="3"/>
      <c r="M301" s="3"/>
      <c r="N301" s="3"/>
      <c r="O301" s="1084"/>
      <c r="P301" s="1042"/>
      <c r="Q301" s="1023"/>
      <c r="R301" s="1043"/>
      <c r="S301" s="1043"/>
      <c r="T301" s="1043"/>
      <c r="U301" s="1043"/>
      <c r="V301" s="1043"/>
      <c r="W301" s="1043"/>
      <c r="X301" s="1043"/>
      <c r="Y301" s="1043"/>
      <c r="Z301" s="1043"/>
      <c r="AA301" s="1043"/>
      <c r="AB301" s="1043"/>
      <c r="AC301" s="1043"/>
      <c r="AD301" s="1043"/>
      <c r="AE301" s="1043"/>
      <c r="AF301" s="1043"/>
      <c r="AG301" s="1043"/>
      <c r="AH301" s="1043"/>
      <c r="AI301" s="1043"/>
      <c r="AJ301" s="1043"/>
      <c r="AK301" s="1043"/>
      <c r="AL301" s="1043"/>
      <c r="AM301" s="1043"/>
      <c r="AN301" s="1043"/>
      <c r="AO301" s="1043"/>
      <c r="AP301" s="1043"/>
      <c r="AQ301" s="1043"/>
      <c r="AR301" s="1043"/>
      <c r="AS301" s="1043"/>
      <c r="AT301" s="1043"/>
      <c r="AU301" s="1043"/>
      <c r="AV301" s="1043"/>
      <c r="AW301" s="1043"/>
      <c r="AX301" s="1043"/>
      <c r="AY301" s="1043"/>
      <c r="AZ301" s="1043"/>
      <c r="BA301" s="1043"/>
      <c r="BB301" s="1043"/>
      <c r="BC301" s="1043"/>
      <c r="BD301" s="1043"/>
      <c r="BE301" s="1043"/>
      <c r="BF301" s="1043"/>
      <c r="BG301" s="1043"/>
      <c r="BH301" s="1043"/>
      <c r="BI301" s="1043"/>
      <c r="BJ301" s="1043"/>
      <c r="BK301" s="1043"/>
      <c r="BL301" s="1043"/>
      <c r="BM301" s="1043"/>
      <c r="BN301" s="1043"/>
      <c r="BO301" s="1043"/>
      <c r="BP301" s="1043"/>
      <c r="BQ301" s="1043"/>
      <c r="BR301" s="1043"/>
      <c r="BS301" s="1043"/>
      <c r="BT301" s="1043"/>
      <c r="BU301" s="1043"/>
      <c r="BV301" s="1043"/>
      <c r="BW301" s="1043"/>
      <c r="BX301" s="1043"/>
      <c r="BY301" s="1043"/>
      <c r="BZ301" s="1043"/>
      <c r="CA301" s="1043"/>
      <c r="CB301" s="1043"/>
      <c r="CC301" s="1043"/>
      <c r="CD301" s="1043"/>
      <c r="CE301" s="1043"/>
      <c r="CF301" s="1043"/>
      <c r="CG301" s="1043"/>
      <c r="CH301" s="1043"/>
      <c r="CI301" s="1043"/>
      <c r="CJ301" s="1043"/>
      <c r="CK301" s="1043"/>
      <c r="CL301" s="1043"/>
      <c r="CM301" s="1043"/>
      <c r="CN301" s="1043"/>
      <c r="CO301" s="1043"/>
      <c r="CP301" s="1043"/>
      <c r="CQ301" s="1043"/>
      <c r="CR301" s="1043"/>
      <c r="CS301" s="1043"/>
      <c r="CT301" s="1043"/>
      <c r="CU301" s="1043"/>
      <c r="CV301" s="1043"/>
      <c r="CW301" s="1043"/>
      <c r="CX301" s="1043"/>
      <c r="CY301" s="1043"/>
      <c r="CZ301" s="1043"/>
      <c r="DA301" s="1043"/>
      <c r="DB301" s="1043"/>
      <c r="DC301" s="1043"/>
      <c r="DD301" s="1043"/>
      <c r="DE301" s="1043"/>
      <c r="DF301" s="1043"/>
      <c r="DG301" s="1043"/>
      <c r="DH301" s="1043"/>
      <c r="DI301" s="1043"/>
      <c r="DJ301" s="1043"/>
      <c r="DK301" s="1043"/>
      <c r="DL301" s="1043"/>
      <c r="DM301" s="1043"/>
      <c r="DN301" s="1043"/>
      <c r="DO301" s="1043"/>
      <c r="DP301" s="1043"/>
      <c r="DQ301" s="1043"/>
      <c r="DR301" s="1043"/>
      <c r="DS301" s="1043"/>
      <c r="DT301" s="1043"/>
      <c r="DU301" s="1043"/>
      <c r="DV301" s="1043"/>
      <c r="DW301" s="1043"/>
      <c r="DX301" s="1043"/>
      <c r="DY301" s="1043"/>
      <c r="DZ301" s="1043"/>
      <c r="EA301" s="1043"/>
      <c r="EB301" s="1043"/>
      <c r="EC301" s="1043"/>
      <c r="ED301" s="1043"/>
      <c r="EE301" s="1043"/>
      <c r="EF301" s="1043"/>
      <c r="EG301" s="1043"/>
      <c r="EH301" s="1043"/>
      <c r="EI301" s="1043"/>
      <c r="EJ301" s="1043"/>
      <c r="EK301" s="1043"/>
      <c r="EL301" s="1043"/>
      <c r="EM301" s="1043"/>
      <c r="EN301" s="1043"/>
      <c r="EO301" s="1043"/>
      <c r="EP301" s="1043"/>
      <c r="EQ301" s="1043"/>
      <c r="ER301" s="1043"/>
      <c r="ES301" s="1043"/>
      <c r="ET301" s="1043"/>
      <c r="EU301" s="1043"/>
      <c r="EV301" s="1043"/>
      <c r="EW301" s="1043"/>
      <c r="EX301" s="1043"/>
      <c r="EY301" s="1043"/>
      <c r="EZ301" s="1043"/>
      <c r="FA301" s="1043"/>
      <c r="FB301" s="1043"/>
      <c r="FC301" s="1043"/>
      <c r="FD301" s="1043"/>
      <c r="FE301" s="1043"/>
      <c r="FF301" s="1043"/>
      <c r="FG301" s="1043"/>
      <c r="FH301" s="1043"/>
      <c r="FI301" s="1043"/>
      <c r="FJ301" s="1043"/>
      <c r="FK301" s="1043"/>
      <c r="FL301" s="1043"/>
      <c r="FM301" s="1043"/>
      <c r="FN301" s="1043"/>
      <c r="FO301" s="1043"/>
      <c r="FP301" s="1043"/>
      <c r="FQ301" s="1043"/>
      <c r="FR301" s="1043"/>
      <c r="FS301" s="1043"/>
      <c r="FT301" s="1043"/>
      <c r="FU301" s="1043"/>
      <c r="FV301" s="1043"/>
      <c r="FW301" s="1043"/>
      <c r="FX301" s="1043"/>
      <c r="FY301" s="1043"/>
      <c r="FZ301" s="1043"/>
      <c r="GA301" s="1043"/>
      <c r="GB301" s="1043"/>
      <c r="GC301" s="1043"/>
      <c r="GD301" s="1043"/>
      <c r="GE301" s="1043"/>
      <c r="GF301" s="1043"/>
      <c r="GG301" s="1043"/>
      <c r="GH301" s="1043"/>
      <c r="GI301" s="1043"/>
      <c r="GJ301" s="1043"/>
      <c r="GK301" s="1043"/>
      <c r="GL301" s="1043"/>
      <c r="GM301" s="1043"/>
      <c r="GN301" s="1043"/>
      <c r="GO301" s="1043"/>
      <c r="GP301" s="1043"/>
      <c r="GQ301" s="1043"/>
      <c r="GR301" s="1043"/>
      <c r="GS301" s="1043"/>
      <c r="GT301" s="1043"/>
      <c r="GU301" s="1043"/>
      <c r="GV301" s="1043"/>
      <c r="GW301" s="1043"/>
      <c r="GX301" s="1043"/>
      <c r="GY301" s="1043"/>
      <c r="GZ301" s="1043"/>
      <c r="HA301" s="1043"/>
      <c r="HB301" s="1043"/>
      <c r="HC301" s="1043"/>
      <c r="HD301" s="1043"/>
      <c r="HE301" s="1043"/>
      <c r="HF301" s="1043"/>
      <c r="HG301" s="1043"/>
      <c r="HH301" s="1043"/>
      <c r="HI301" s="1043"/>
      <c r="HJ301" s="1043"/>
      <c r="HK301" s="1043"/>
      <c r="HL301" s="1043"/>
      <c r="HM301" s="1043"/>
      <c r="HN301" s="1043"/>
      <c r="HO301" s="1043"/>
      <c r="HP301" s="1043"/>
      <c r="HQ301" s="1043"/>
      <c r="HR301" s="1043"/>
      <c r="HS301" s="1043"/>
      <c r="HT301" s="1043"/>
      <c r="HU301" s="1043"/>
      <c r="HV301" s="1043"/>
      <c r="HW301" s="1043"/>
      <c r="HX301" s="1043"/>
      <c r="HY301" s="1043"/>
      <c r="HZ301" s="1043"/>
      <c r="IA301" s="1043"/>
      <c r="IB301" s="1043"/>
      <c r="IC301" s="1043"/>
      <c r="ID301" s="1043"/>
      <c r="IE301" s="1043"/>
      <c r="IF301" s="1043"/>
      <c r="IG301" s="1043"/>
      <c r="IH301" s="1043"/>
      <c r="II301" s="1043"/>
      <c r="IJ301" s="1043"/>
      <c r="IK301" s="1043"/>
      <c r="IL301" s="1043"/>
      <c r="IM301" s="1043"/>
      <c r="IN301" s="1043"/>
      <c r="IO301" s="1043"/>
      <c r="IP301" s="1043"/>
      <c r="IQ301" s="1043"/>
      <c r="IR301" s="1043"/>
      <c r="IS301" s="1043"/>
      <c r="IT301" s="1043"/>
      <c r="IU301" s="1043"/>
      <c r="IV301" s="1043"/>
    </row>
    <row r="302" spans="1:16" s="1027" customFormat="1" ht="22.5" customHeight="1">
      <c r="A302" s="45"/>
      <c r="C302" s="1081"/>
      <c r="D302" s="1056" t="s">
        <v>218</v>
      </c>
      <c r="E302" s="1027" t="s">
        <v>394</v>
      </c>
      <c r="G302" s="1032"/>
      <c r="H302" s="1032"/>
      <c r="I302" s="1032"/>
      <c r="J302" s="1032"/>
      <c r="K302" s="1032"/>
      <c r="L302" s="1032"/>
      <c r="M302" s="1032"/>
      <c r="N302" s="1032"/>
      <c r="O302" s="1085"/>
      <c r="P302" s="1032"/>
    </row>
    <row r="303" spans="1:16" s="1027" customFormat="1" ht="22.5" customHeight="1">
      <c r="A303" s="45"/>
      <c r="B303" s="1027" t="s">
        <v>395</v>
      </c>
      <c r="C303" s="1081"/>
      <c r="D303" s="1056"/>
      <c r="G303" s="1032"/>
      <c r="H303" s="1032"/>
      <c r="I303" s="1032"/>
      <c r="J303" s="1032"/>
      <c r="K303" s="1032"/>
      <c r="L303" s="1032"/>
      <c r="M303" s="1032"/>
      <c r="N303" s="1032"/>
      <c r="O303" s="1085"/>
      <c r="P303" s="1032"/>
    </row>
    <row r="304" spans="1:16" s="1027" customFormat="1" ht="22.5" customHeight="1">
      <c r="A304" s="45"/>
      <c r="B304" s="1027" t="s">
        <v>397</v>
      </c>
      <c r="C304" s="1081"/>
      <c r="D304" s="1056"/>
      <c r="G304" s="1032"/>
      <c r="H304" s="1032"/>
      <c r="I304" s="1032"/>
      <c r="J304" s="1032"/>
      <c r="K304" s="1032"/>
      <c r="L304" s="1032"/>
      <c r="M304" s="1032"/>
      <c r="N304" s="1032"/>
      <c r="O304" s="1085"/>
      <c r="P304" s="1032"/>
    </row>
    <row r="305" spans="1:16" s="1027" customFormat="1" ht="22.5" customHeight="1">
      <c r="A305" s="45"/>
      <c r="B305" s="1027" t="s">
        <v>396</v>
      </c>
      <c r="C305" s="1081"/>
      <c r="D305" s="1056"/>
      <c r="G305" s="1032"/>
      <c r="H305" s="1032"/>
      <c r="I305" s="1032"/>
      <c r="J305" s="1032"/>
      <c r="K305" s="1032"/>
      <c r="L305" s="1032"/>
      <c r="M305" s="1032"/>
      <c r="N305" s="1032"/>
      <c r="O305" s="1085"/>
      <c r="P305" s="1032"/>
    </row>
    <row r="306" spans="1:256" s="1027" customFormat="1" ht="22.5" customHeight="1">
      <c r="A306" s="250"/>
      <c r="B306" s="66"/>
      <c r="C306" s="66"/>
      <c r="D306" s="109" t="s">
        <v>614</v>
      </c>
      <c r="E306" s="4" t="s">
        <v>611</v>
      </c>
      <c r="F306" s="66"/>
      <c r="G306" s="70"/>
      <c r="H306" s="70"/>
      <c r="I306" s="70"/>
      <c r="J306" s="77"/>
      <c r="K306" s="284"/>
      <c r="L306" s="3"/>
      <c r="M306" s="3"/>
      <c r="N306" s="3"/>
      <c r="O306" s="1084"/>
      <c r="P306" s="1042"/>
      <c r="Q306" s="1023"/>
      <c r="R306" s="1043"/>
      <c r="S306" s="1043"/>
      <c r="T306" s="1043"/>
      <c r="U306" s="1043"/>
      <c r="V306" s="1043"/>
      <c r="W306" s="1043"/>
      <c r="X306" s="1043"/>
      <c r="Y306" s="1043"/>
      <c r="Z306" s="1043"/>
      <c r="AA306" s="1043"/>
      <c r="AB306" s="1043"/>
      <c r="AC306" s="1043"/>
      <c r="AD306" s="1043"/>
      <c r="AE306" s="1043"/>
      <c r="AF306" s="1043"/>
      <c r="AG306" s="1043"/>
      <c r="AH306" s="1043"/>
      <c r="AI306" s="1043"/>
      <c r="AJ306" s="1043"/>
      <c r="AK306" s="1043"/>
      <c r="AL306" s="1043"/>
      <c r="AM306" s="1043"/>
      <c r="AN306" s="1043"/>
      <c r="AO306" s="1043"/>
      <c r="AP306" s="1043"/>
      <c r="AQ306" s="1043"/>
      <c r="AR306" s="1043"/>
      <c r="AS306" s="1043"/>
      <c r="AT306" s="1043"/>
      <c r="AU306" s="1043"/>
      <c r="AV306" s="1043"/>
      <c r="AW306" s="1043"/>
      <c r="AX306" s="1043"/>
      <c r="AY306" s="1043"/>
      <c r="AZ306" s="1043"/>
      <c r="BA306" s="1043"/>
      <c r="BB306" s="1043"/>
      <c r="BC306" s="1043"/>
      <c r="BD306" s="1043"/>
      <c r="BE306" s="1043"/>
      <c r="BF306" s="1043"/>
      <c r="BG306" s="1043"/>
      <c r="BH306" s="1043"/>
      <c r="BI306" s="1043"/>
      <c r="BJ306" s="1043"/>
      <c r="BK306" s="1043"/>
      <c r="BL306" s="1043"/>
      <c r="BM306" s="1043"/>
      <c r="BN306" s="1043"/>
      <c r="BO306" s="1043"/>
      <c r="BP306" s="1043"/>
      <c r="BQ306" s="1043"/>
      <c r="BR306" s="1043"/>
      <c r="BS306" s="1043"/>
      <c r="BT306" s="1043"/>
      <c r="BU306" s="1043"/>
      <c r="BV306" s="1043"/>
      <c r="BW306" s="1043"/>
      <c r="BX306" s="1043"/>
      <c r="BY306" s="1043"/>
      <c r="BZ306" s="1043"/>
      <c r="CA306" s="1043"/>
      <c r="CB306" s="1043"/>
      <c r="CC306" s="1043"/>
      <c r="CD306" s="1043"/>
      <c r="CE306" s="1043"/>
      <c r="CF306" s="1043"/>
      <c r="CG306" s="1043"/>
      <c r="CH306" s="1043"/>
      <c r="CI306" s="1043"/>
      <c r="CJ306" s="1043"/>
      <c r="CK306" s="1043"/>
      <c r="CL306" s="1043"/>
      <c r="CM306" s="1043"/>
      <c r="CN306" s="1043"/>
      <c r="CO306" s="1043"/>
      <c r="CP306" s="1043"/>
      <c r="CQ306" s="1043"/>
      <c r="CR306" s="1043"/>
      <c r="CS306" s="1043"/>
      <c r="CT306" s="1043"/>
      <c r="CU306" s="1043"/>
      <c r="CV306" s="1043"/>
      <c r="CW306" s="1043"/>
      <c r="CX306" s="1043"/>
      <c r="CY306" s="1043"/>
      <c r="CZ306" s="1043"/>
      <c r="DA306" s="1043"/>
      <c r="DB306" s="1043"/>
      <c r="DC306" s="1043"/>
      <c r="DD306" s="1043"/>
      <c r="DE306" s="1043"/>
      <c r="DF306" s="1043"/>
      <c r="DG306" s="1043"/>
      <c r="DH306" s="1043"/>
      <c r="DI306" s="1043"/>
      <c r="DJ306" s="1043"/>
      <c r="DK306" s="1043"/>
      <c r="DL306" s="1043"/>
      <c r="DM306" s="1043"/>
      <c r="DN306" s="1043"/>
      <c r="DO306" s="1043"/>
      <c r="DP306" s="1043"/>
      <c r="DQ306" s="1043"/>
      <c r="DR306" s="1043"/>
      <c r="DS306" s="1043"/>
      <c r="DT306" s="1043"/>
      <c r="DU306" s="1043"/>
      <c r="DV306" s="1043"/>
      <c r="DW306" s="1043"/>
      <c r="DX306" s="1043"/>
      <c r="DY306" s="1043"/>
      <c r="DZ306" s="1043"/>
      <c r="EA306" s="1043"/>
      <c r="EB306" s="1043"/>
      <c r="EC306" s="1043"/>
      <c r="ED306" s="1043"/>
      <c r="EE306" s="1043"/>
      <c r="EF306" s="1043"/>
      <c r="EG306" s="1043"/>
      <c r="EH306" s="1043"/>
      <c r="EI306" s="1043"/>
      <c r="EJ306" s="1043"/>
      <c r="EK306" s="1043"/>
      <c r="EL306" s="1043"/>
      <c r="EM306" s="1043"/>
      <c r="EN306" s="1043"/>
      <c r="EO306" s="1043"/>
      <c r="EP306" s="1043"/>
      <c r="EQ306" s="1043"/>
      <c r="ER306" s="1043"/>
      <c r="ES306" s="1043"/>
      <c r="ET306" s="1043"/>
      <c r="EU306" s="1043"/>
      <c r="EV306" s="1043"/>
      <c r="EW306" s="1043"/>
      <c r="EX306" s="1043"/>
      <c r="EY306" s="1043"/>
      <c r="EZ306" s="1043"/>
      <c r="FA306" s="1043"/>
      <c r="FB306" s="1043"/>
      <c r="FC306" s="1043"/>
      <c r="FD306" s="1043"/>
      <c r="FE306" s="1043"/>
      <c r="FF306" s="1043"/>
      <c r="FG306" s="1043"/>
      <c r="FH306" s="1043"/>
      <c r="FI306" s="1043"/>
      <c r="FJ306" s="1043"/>
      <c r="FK306" s="1043"/>
      <c r="FL306" s="1043"/>
      <c r="FM306" s="1043"/>
      <c r="FN306" s="1043"/>
      <c r="FO306" s="1043"/>
      <c r="FP306" s="1043"/>
      <c r="FQ306" s="1043"/>
      <c r="FR306" s="1043"/>
      <c r="FS306" s="1043"/>
      <c r="FT306" s="1043"/>
      <c r="FU306" s="1043"/>
      <c r="FV306" s="1043"/>
      <c r="FW306" s="1043"/>
      <c r="FX306" s="1043"/>
      <c r="FY306" s="1043"/>
      <c r="FZ306" s="1043"/>
      <c r="GA306" s="1043"/>
      <c r="GB306" s="1043"/>
      <c r="GC306" s="1043"/>
      <c r="GD306" s="1043"/>
      <c r="GE306" s="1043"/>
      <c r="GF306" s="1043"/>
      <c r="GG306" s="1043"/>
      <c r="GH306" s="1043"/>
      <c r="GI306" s="1043"/>
      <c r="GJ306" s="1043"/>
      <c r="GK306" s="1043"/>
      <c r="GL306" s="1043"/>
      <c r="GM306" s="1043"/>
      <c r="GN306" s="1043"/>
      <c r="GO306" s="1043"/>
      <c r="GP306" s="1043"/>
      <c r="GQ306" s="1043"/>
      <c r="GR306" s="1043"/>
      <c r="GS306" s="1043"/>
      <c r="GT306" s="1043"/>
      <c r="GU306" s="1043"/>
      <c r="GV306" s="1043"/>
      <c r="GW306" s="1043"/>
      <c r="GX306" s="1043"/>
      <c r="GY306" s="1043"/>
      <c r="GZ306" s="1043"/>
      <c r="HA306" s="1043"/>
      <c r="HB306" s="1043"/>
      <c r="HC306" s="1043"/>
      <c r="HD306" s="1043"/>
      <c r="HE306" s="1043"/>
      <c r="HF306" s="1043"/>
      <c r="HG306" s="1043"/>
      <c r="HH306" s="1043"/>
      <c r="HI306" s="1043"/>
      <c r="HJ306" s="1043"/>
      <c r="HK306" s="1043"/>
      <c r="HL306" s="1043"/>
      <c r="HM306" s="1043"/>
      <c r="HN306" s="1043"/>
      <c r="HO306" s="1043"/>
      <c r="HP306" s="1043"/>
      <c r="HQ306" s="1043"/>
      <c r="HR306" s="1043"/>
      <c r="HS306" s="1043"/>
      <c r="HT306" s="1043"/>
      <c r="HU306" s="1043"/>
      <c r="HV306" s="1043"/>
      <c r="HW306" s="1043"/>
      <c r="HX306" s="1043"/>
      <c r="HY306" s="1043"/>
      <c r="HZ306" s="1043"/>
      <c r="IA306" s="1043"/>
      <c r="IB306" s="1043"/>
      <c r="IC306" s="1043"/>
      <c r="ID306" s="1043"/>
      <c r="IE306" s="1043"/>
      <c r="IF306" s="1043"/>
      <c r="IG306" s="1043"/>
      <c r="IH306" s="1043"/>
      <c r="II306" s="1043"/>
      <c r="IJ306" s="1043"/>
      <c r="IK306" s="1043"/>
      <c r="IL306" s="1043"/>
      <c r="IM306" s="1043"/>
      <c r="IN306" s="1043"/>
      <c r="IO306" s="1043"/>
      <c r="IP306" s="1043"/>
      <c r="IQ306" s="1043"/>
      <c r="IR306" s="1043"/>
      <c r="IS306" s="1043"/>
      <c r="IT306" s="1043"/>
      <c r="IU306" s="1043"/>
      <c r="IV306" s="1043"/>
    </row>
    <row r="307" spans="1:256" s="1027" customFormat="1" ht="22.5" customHeight="1">
      <c r="A307" s="250"/>
      <c r="B307" s="66"/>
      <c r="C307" s="66"/>
      <c r="D307" s="66"/>
      <c r="E307" s="4" t="s">
        <v>1268</v>
      </c>
      <c r="F307" s="66"/>
      <c r="G307" s="70"/>
      <c r="H307" s="70"/>
      <c r="I307" s="70"/>
      <c r="J307" s="77"/>
      <c r="K307" s="284"/>
      <c r="L307" s="3"/>
      <c r="M307" s="3"/>
      <c r="N307" s="3"/>
      <c r="O307" s="1084"/>
      <c r="P307" s="1042"/>
      <c r="Q307" s="1023"/>
      <c r="R307" s="1043"/>
      <c r="S307" s="1043"/>
      <c r="T307" s="1043"/>
      <c r="U307" s="1043"/>
      <c r="V307" s="1043"/>
      <c r="W307" s="1043"/>
      <c r="X307" s="1043"/>
      <c r="Y307" s="1043"/>
      <c r="Z307" s="1043"/>
      <c r="AA307" s="1043"/>
      <c r="AB307" s="1043"/>
      <c r="AC307" s="1043"/>
      <c r="AD307" s="1043"/>
      <c r="AE307" s="1043"/>
      <c r="AF307" s="1043"/>
      <c r="AG307" s="1043"/>
      <c r="AH307" s="1043"/>
      <c r="AI307" s="1043"/>
      <c r="AJ307" s="1043"/>
      <c r="AK307" s="1043"/>
      <c r="AL307" s="1043"/>
      <c r="AM307" s="1043"/>
      <c r="AN307" s="1043"/>
      <c r="AO307" s="1043"/>
      <c r="AP307" s="1043"/>
      <c r="AQ307" s="1043"/>
      <c r="AR307" s="1043"/>
      <c r="AS307" s="1043"/>
      <c r="AT307" s="1043"/>
      <c r="AU307" s="1043"/>
      <c r="AV307" s="1043"/>
      <c r="AW307" s="1043"/>
      <c r="AX307" s="1043"/>
      <c r="AY307" s="1043"/>
      <c r="AZ307" s="1043"/>
      <c r="BA307" s="1043"/>
      <c r="BB307" s="1043"/>
      <c r="BC307" s="1043"/>
      <c r="BD307" s="1043"/>
      <c r="BE307" s="1043"/>
      <c r="BF307" s="1043"/>
      <c r="BG307" s="1043"/>
      <c r="BH307" s="1043"/>
      <c r="BI307" s="1043"/>
      <c r="BJ307" s="1043"/>
      <c r="BK307" s="1043"/>
      <c r="BL307" s="1043"/>
      <c r="BM307" s="1043"/>
      <c r="BN307" s="1043"/>
      <c r="BO307" s="1043"/>
      <c r="BP307" s="1043"/>
      <c r="BQ307" s="1043"/>
      <c r="BR307" s="1043"/>
      <c r="BS307" s="1043"/>
      <c r="BT307" s="1043"/>
      <c r="BU307" s="1043"/>
      <c r="BV307" s="1043"/>
      <c r="BW307" s="1043"/>
      <c r="BX307" s="1043"/>
      <c r="BY307" s="1043"/>
      <c r="BZ307" s="1043"/>
      <c r="CA307" s="1043"/>
      <c r="CB307" s="1043"/>
      <c r="CC307" s="1043"/>
      <c r="CD307" s="1043"/>
      <c r="CE307" s="1043"/>
      <c r="CF307" s="1043"/>
      <c r="CG307" s="1043"/>
      <c r="CH307" s="1043"/>
      <c r="CI307" s="1043"/>
      <c r="CJ307" s="1043"/>
      <c r="CK307" s="1043"/>
      <c r="CL307" s="1043"/>
      <c r="CM307" s="1043"/>
      <c r="CN307" s="1043"/>
      <c r="CO307" s="1043"/>
      <c r="CP307" s="1043"/>
      <c r="CQ307" s="1043"/>
      <c r="CR307" s="1043"/>
      <c r="CS307" s="1043"/>
      <c r="CT307" s="1043"/>
      <c r="CU307" s="1043"/>
      <c r="CV307" s="1043"/>
      <c r="CW307" s="1043"/>
      <c r="CX307" s="1043"/>
      <c r="CY307" s="1043"/>
      <c r="CZ307" s="1043"/>
      <c r="DA307" s="1043"/>
      <c r="DB307" s="1043"/>
      <c r="DC307" s="1043"/>
      <c r="DD307" s="1043"/>
      <c r="DE307" s="1043"/>
      <c r="DF307" s="1043"/>
      <c r="DG307" s="1043"/>
      <c r="DH307" s="1043"/>
      <c r="DI307" s="1043"/>
      <c r="DJ307" s="1043"/>
      <c r="DK307" s="1043"/>
      <c r="DL307" s="1043"/>
      <c r="DM307" s="1043"/>
      <c r="DN307" s="1043"/>
      <c r="DO307" s="1043"/>
      <c r="DP307" s="1043"/>
      <c r="DQ307" s="1043"/>
      <c r="DR307" s="1043"/>
      <c r="DS307" s="1043"/>
      <c r="DT307" s="1043"/>
      <c r="DU307" s="1043"/>
      <c r="DV307" s="1043"/>
      <c r="DW307" s="1043"/>
      <c r="DX307" s="1043"/>
      <c r="DY307" s="1043"/>
      <c r="DZ307" s="1043"/>
      <c r="EA307" s="1043"/>
      <c r="EB307" s="1043"/>
      <c r="EC307" s="1043"/>
      <c r="ED307" s="1043"/>
      <c r="EE307" s="1043"/>
      <c r="EF307" s="1043"/>
      <c r="EG307" s="1043"/>
      <c r="EH307" s="1043"/>
      <c r="EI307" s="1043"/>
      <c r="EJ307" s="1043"/>
      <c r="EK307" s="1043"/>
      <c r="EL307" s="1043"/>
      <c r="EM307" s="1043"/>
      <c r="EN307" s="1043"/>
      <c r="EO307" s="1043"/>
      <c r="EP307" s="1043"/>
      <c r="EQ307" s="1043"/>
      <c r="ER307" s="1043"/>
      <c r="ES307" s="1043"/>
      <c r="ET307" s="1043"/>
      <c r="EU307" s="1043"/>
      <c r="EV307" s="1043"/>
      <c r="EW307" s="1043"/>
      <c r="EX307" s="1043"/>
      <c r="EY307" s="1043"/>
      <c r="EZ307" s="1043"/>
      <c r="FA307" s="1043"/>
      <c r="FB307" s="1043"/>
      <c r="FC307" s="1043"/>
      <c r="FD307" s="1043"/>
      <c r="FE307" s="1043"/>
      <c r="FF307" s="1043"/>
      <c r="FG307" s="1043"/>
      <c r="FH307" s="1043"/>
      <c r="FI307" s="1043"/>
      <c r="FJ307" s="1043"/>
      <c r="FK307" s="1043"/>
      <c r="FL307" s="1043"/>
      <c r="FM307" s="1043"/>
      <c r="FN307" s="1043"/>
      <c r="FO307" s="1043"/>
      <c r="FP307" s="1043"/>
      <c r="FQ307" s="1043"/>
      <c r="FR307" s="1043"/>
      <c r="FS307" s="1043"/>
      <c r="FT307" s="1043"/>
      <c r="FU307" s="1043"/>
      <c r="FV307" s="1043"/>
      <c r="FW307" s="1043"/>
      <c r="FX307" s="1043"/>
      <c r="FY307" s="1043"/>
      <c r="FZ307" s="1043"/>
      <c r="GA307" s="1043"/>
      <c r="GB307" s="1043"/>
      <c r="GC307" s="1043"/>
      <c r="GD307" s="1043"/>
      <c r="GE307" s="1043"/>
      <c r="GF307" s="1043"/>
      <c r="GG307" s="1043"/>
      <c r="GH307" s="1043"/>
      <c r="GI307" s="1043"/>
      <c r="GJ307" s="1043"/>
      <c r="GK307" s="1043"/>
      <c r="GL307" s="1043"/>
      <c r="GM307" s="1043"/>
      <c r="GN307" s="1043"/>
      <c r="GO307" s="1043"/>
      <c r="GP307" s="1043"/>
      <c r="GQ307" s="1043"/>
      <c r="GR307" s="1043"/>
      <c r="GS307" s="1043"/>
      <c r="GT307" s="1043"/>
      <c r="GU307" s="1043"/>
      <c r="GV307" s="1043"/>
      <c r="GW307" s="1043"/>
      <c r="GX307" s="1043"/>
      <c r="GY307" s="1043"/>
      <c r="GZ307" s="1043"/>
      <c r="HA307" s="1043"/>
      <c r="HB307" s="1043"/>
      <c r="HC307" s="1043"/>
      <c r="HD307" s="1043"/>
      <c r="HE307" s="1043"/>
      <c r="HF307" s="1043"/>
      <c r="HG307" s="1043"/>
      <c r="HH307" s="1043"/>
      <c r="HI307" s="1043"/>
      <c r="HJ307" s="1043"/>
      <c r="HK307" s="1043"/>
      <c r="HL307" s="1043"/>
      <c r="HM307" s="1043"/>
      <c r="HN307" s="1043"/>
      <c r="HO307" s="1043"/>
      <c r="HP307" s="1043"/>
      <c r="HQ307" s="1043"/>
      <c r="HR307" s="1043"/>
      <c r="HS307" s="1043"/>
      <c r="HT307" s="1043"/>
      <c r="HU307" s="1043"/>
      <c r="HV307" s="1043"/>
      <c r="HW307" s="1043"/>
      <c r="HX307" s="1043"/>
      <c r="HY307" s="1043"/>
      <c r="HZ307" s="1043"/>
      <c r="IA307" s="1043"/>
      <c r="IB307" s="1043"/>
      <c r="IC307" s="1043"/>
      <c r="ID307" s="1043"/>
      <c r="IE307" s="1043"/>
      <c r="IF307" s="1043"/>
      <c r="IG307" s="1043"/>
      <c r="IH307" s="1043"/>
      <c r="II307" s="1043"/>
      <c r="IJ307" s="1043"/>
      <c r="IK307" s="1043"/>
      <c r="IL307" s="1043"/>
      <c r="IM307" s="1043"/>
      <c r="IN307" s="1043"/>
      <c r="IO307" s="1043"/>
      <c r="IP307" s="1043"/>
      <c r="IQ307" s="1043"/>
      <c r="IR307" s="1043"/>
      <c r="IS307" s="1043"/>
      <c r="IT307" s="1043"/>
      <c r="IU307" s="1043"/>
      <c r="IV307" s="1043"/>
    </row>
    <row r="308" spans="1:256" s="1027" customFormat="1" ht="22.5" customHeight="1">
      <c r="A308" s="250"/>
      <c r="B308" s="4" t="s">
        <v>1271</v>
      </c>
      <c r="C308" s="66"/>
      <c r="D308" s="66"/>
      <c r="E308" s="66"/>
      <c r="F308" s="66"/>
      <c r="G308" s="70"/>
      <c r="H308" s="70"/>
      <c r="I308" s="70"/>
      <c r="J308" s="77"/>
      <c r="K308" s="284"/>
      <c r="L308" s="3"/>
      <c r="M308" s="3"/>
      <c r="N308" s="3"/>
      <c r="O308" s="1084"/>
      <c r="P308" s="1042"/>
      <c r="Q308" s="1023"/>
      <c r="R308" s="1043"/>
      <c r="S308" s="1043"/>
      <c r="T308" s="1043"/>
      <c r="U308" s="1043"/>
      <c r="V308" s="1043"/>
      <c r="W308" s="1043"/>
      <c r="X308" s="1043"/>
      <c r="Y308" s="1043"/>
      <c r="Z308" s="1043"/>
      <c r="AA308" s="1043"/>
      <c r="AB308" s="1043"/>
      <c r="AC308" s="1043"/>
      <c r="AD308" s="1043"/>
      <c r="AE308" s="1043"/>
      <c r="AF308" s="1043"/>
      <c r="AG308" s="1043"/>
      <c r="AH308" s="1043"/>
      <c r="AI308" s="1043"/>
      <c r="AJ308" s="1043"/>
      <c r="AK308" s="1043"/>
      <c r="AL308" s="1043"/>
      <c r="AM308" s="1043"/>
      <c r="AN308" s="1043"/>
      <c r="AO308" s="1043"/>
      <c r="AP308" s="1043"/>
      <c r="AQ308" s="1043"/>
      <c r="AR308" s="1043"/>
      <c r="AS308" s="1043"/>
      <c r="AT308" s="1043"/>
      <c r="AU308" s="1043"/>
      <c r="AV308" s="1043"/>
      <c r="AW308" s="1043"/>
      <c r="AX308" s="1043"/>
      <c r="AY308" s="1043"/>
      <c r="AZ308" s="1043"/>
      <c r="BA308" s="1043"/>
      <c r="BB308" s="1043"/>
      <c r="BC308" s="1043"/>
      <c r="BD308" s="1043"/>
      <c r="BE308" s="1043"/>
      <c r="BF308" s="1043"/>
      <c r="BG308" s="1043"/>
      <c r="BH308" s="1043"/>
      <c r="BI308" s="1043"/>
      <c r="BJ308" s="1043"/>
      <c r="BK308" s="1043"/>
      <c r="BL308" s="1043"/>
      <c r="BM308" s="1043"/>
      <c r="BN308" s="1043"/>
      <c r="BO308" s="1043"/>
      <c r="BP308" s="1043"/>
      <c r="BQ308" s="1043"/>
      <c r="BR308" s="1043"/>
      <c r="BS308" s="1043"/>
      <c r="BT308" s="1043"/>
      <c r="BU308" s="1043"/>
      <c r="BV308" s="1043"/>
      <c r="BW308" s="1043"/>
      <c r="BX308" s="1043"/>
      <c r="BY308" s="1043"/>
      <c r="BZ308" s="1043"/>
      <c r="CA308" s="1043"/>
      <c r="CB308" s="1043"/>
      <c r="CC308" s="1043"/>
      <c r="CD308" s="1043"/>
      <c r="CE308" s="1043"/>
      <c r="CF308" s="1043"/>
      <c r="CG308" s="1043"/>
      <c r="CH308" s="1043"/>
      <c r="CI308" s="1043"/>
      <c r="CJ308" s="1043"/>
      <c r="CK308" s="1043"/>
      <c r="CL308" s="1043"/>
      <c r="CM308" s="1043"/>
      <c r="CN308" s="1043"/>
      <c r="CO308" s="1043"/>
      <c r="CP308" s="1043"/>
      <c r="CQ308" s="1043"/>
      <c r="CR308" s="1043"/>
      <c r="CS308" s="1043"/>
      <c r="CT308" s="1043"/>
      <c r="CU308" s="1043"/>
      <c r="CV308" s="1043"/>
      <c r="CW308" s="1043"/>
      <c r="CX308" s="1043"/>
      <c r="CY308" s="1043"/>
      <c r="CZ308" s="1043"/>
      <c r="DA308" s="1043"/>
      <c r="DB308" s="1043"/>
      <c r="DC308" s="1043"/>
      <c r="DD308" s="1043"/>
      <c r="DE308" s="1043"/>
      <c r="DF308" s="1043"/>
      <c r="DG308" s="1043"/>
      <c r="DH308" s="1043"/>
      <c r="DI308" s="1043"/>
      <c r="DJ308" s="1043"/>
      <c r="DK308" s="1043"/>
      <c r="DL308" s="1043"/>
      <c r="DM308" s="1043"/>
      <c r="DN308" s="1043"/>
      <c r="DO308" s="1043"/>
      <c r="DP308" s="1043"/>
      <c r="DQ308" s="1043"/>
      <c r="DR308" s="1043"/>
      <c r="DS308" s="1043"/>
      <c r="DT308" s="1043"/>
      <c r="DU308" s="1043"/>
      <c r="DV308" s="1043"/>
      <c r="DW308" s="1043"/>
      <c r="DX308" s="1043"/>
      <c r="DY308" s="1043"/>
      <c r="DZ308" s="1043"/>
      <c r="EA308" s="1043"/>
      <c r="EB308" s="1043"/>
      <c r="EC308" s="1043"/>
      <c r="ED308" s="1043"/>
      <c r="EE308" s="1043"/>
      <c r="EF308" s="1043"/>
      <c r="EG308" s="1043"/>
      <c r="EH308" s="1043"/>
      <c r="EI308" s="1043"/>
      <c r="EJ308" s="1043"/>
      <c r="EK308" s="1043"/>
      <c r="EL308" s="1043"/>
      <c r="EM308" s="1043"/>
      <c r="EN308" s="1043"/>
      <c r="EO308" s="1043"/>
      <c r="EP308" s="1043"/>
      <c r="EQ308" s="1043"/>
      <c r="ER308" s="1043"/>
      <c r="ES308" s="1043"/>
      <c r="ET308" s="1043"/>
      <c r="EU308" s="1043"/>
      <c r="EV308" s="1043"/>
      <c r="EW308" s="1043"/>
      <c r="EX308" s="1043"/>
      <c r="EY308" s="1043"/>
      <c r="EZ308" s="1043"/>
      <c r="FA308" s="1043"/>
      <c r="FB308" s="1043"/>
      <c r="FC308" s="1043"/>
      <c r="FD308" s="1043"/>
      <c r="FE308" s="1043"/>
      <c r="FF308" s="1043"/>
      <c r="FG308" s="1043"/>
      <c r="FH308" s="1043"/>
      <c r="FI308" s="1043"/>
      <c r="FJ308" s="1043"/>
      <c r="FK308" s="1043"/>
      <c r="FL308" s="1043"/>
      <c r="FM308" s="1043"/>
      <c r="FN308" s="1043"/>
      <c r="FO308" s="1043"/>
      <c r="FP308" s="1043"/>
      <c r="FQ308" s="1043"/>
      <c r="FR308" s="1043"/>
      <c r="FS308" s="1043"/>
      <c r="FT308" s="1043"/>
      <c r="FU308" s="1043"/>
      <c r="FV308" s="1043"/>
      <c r="FW308" s="1043"/>
      <c r="FX308" s="1043"/>
      <c r="FY308" s="1043"/>
      <c r="FZ308" s="1043"/>
      <c r="GA308" s="1043"/>
      <c r="GB308" s="1043"/>
      <c r="GC308" s="1043"/>
      <c r="GD308" s="1043"/>
      <c r="GE308" s="1043"/>
      <c r="GF308" s="1043"/>
      <c r="GG308" s="1043"/>
      <c r="GH308" s="1043"/>
      <c r="GI308" s="1043"/>
      <c r="GJ308" s="1043"/>
      <c r="GK308" s="1043"/>
      <c r="GL308" s="1043"/>
      <c r="GM308" s="1043"/>
      <c r="GN308" s="1043"/>
      <c r="GO308" s="1043"/>
      <c r="GP308" s="1043"/>
      <c r="GQ308" s="1043"/>
      <c r="GR308" s="1043"/>
      <c r="GS308" s="1043"/>
      <c r="GT308" s="1043"/>
      <c r="GU308" s="1043"/>
      <c r="GV308" s="1043"/>
      <c r="GW308" s="1043"/>
      <c r="GX308" s="1043"/>
      <c r="GY308" s="1043"/>
      <c r="GZ308" s="1043"/>
      <c r="HA308" s="1043"/>
      <c r="HB308" s="1043"/>
      <c r="HC308" s="1043"/>
      <c r="HD308" s="1043"/>
      <c r="HE308" s="1043"/>
      <c r="HF308" s="1043"/>
      <c r="HG308" s="1043"/>
      <c r="HH308" s="1043"/>
      <c r="HI308" s="1043"/>
      <c r="HJ308" s="1043"/>
      <c r="HK308" s="1043"/>
      <c r="HL308" s="1043"/>
      <c r="HM308" s="1043"/>
      <c r="HN308" s="1043"/>
      <c r="HO308" s="1043"/>
      <c r="HP308" s="1043"/>
      <c r="HQ308" s="1043"/>
      <c r="HR308" s="1043"/>
      <c r="HS308" s="1043"/>
      <c r="HT308" s="1043"/>
      <c r="HU308" s="1043"/>
      <c r="HV308" s="1043"/>
      <c r="HW308" s="1043"/>
      <c r="HX308" s="1043"/>
      <c r="HY308" s="1043"/>
      <c r="HZ308" s="1043"/>
      <c r="IA308" s="1043"/>
      <c r="IB308" s="1043"/>
      <c r="IC308" s="1043"/>
      <c r="ID308" s="1043"/>
      <c r="IE308" s="1043"/>
      <c r="IF308" s="1043"/>
      <c r="IG308" s="1043"/>
      <c r="IH308" s="1043"/>
      <c r="II308" s="1043"/>
      <c r="IJ308" s="1043"/>
      <c r="IK308" s="1043"/>
      <c r="IL308" s="1043"/>
      <c r="IM308" s="1043"/>
      <c r="IN308" s="1043"/>
      <c r="IO308" s="1043"/>
      <c r="IP308" s="1043"/>
      <c r="IQ308" s="1043"/>
      <c r="IR308" s="1043"/>
      <c r="IS308" s="1043"/>
      <c r="IT308" s="1043"/>
      <c r="IU308" s="1043"/>
      <c r="IV308" s="1043"/>
    </row>
    <row r="309" spans="1:256" s="1027" customFormat="1" ht="22.5" customHeight="1">
      <c r="A309" s="250"/>
      <c r="B309" s="4" t="s">
        <v>1269</v>
      </c>
      <c r="C309" s="66"/>
      <c r="D309" s="66"/>
      <c r="E309" s="66"/>
      <c r="F309" s="66"/>
      <c r="G309" s="70"/>
      <c r="H309" s="70"/>
      <c r="I309" s="70"/>
      <c r="J309" s="77"/>
      <c r="K309" s="284"/>
      <c r="L309" s="3"/>
      <c r="M309" s="3"/>
      <c r="N309" s="3"/>
      <c r="O309" s="1084"/>
      <c r="P309" s="1042"/>
      <c r="Q309" s="1023"/>
      <c r="R309" s="1043"/>
      <c r="S309" s="1043"/>
      <c r="T309" s="1043"/>
      <c r="U309" s="1043"/>
      <c r="V309" s="1043"/>
      <c r="W309" s="1043"/>
      <c r="X309" s="1043"/>
      <c r="Y309" s="1043"/>
      <c r="Z309" s="1043"/>
      <c r="AA309" s="1043"/>
      <c r="AB309" s="1043"/>
      <c r="AC309" s="1043"/>
      <c r="AD309" s="1043"/>
      <c r="AE309" s="1043"/>
      <c r="AF309" s="1043"/>
      <c r="AG309" s="1043"/>
      <c r="AH309" s="1043"/>
      <c r="AI309" s="1043"/>
      <c r="AJ309" s="1043"/>
      <c r="AK309" s="1043"/>
      <c r="AL309" s="1043"/>
      <c r="AM309" s="1043"/>
      <c r="AN309" s="1043"/>
      <c r="AO309" s="1043"/>
      <c r="AP309" s="1043"/>
      <c r="AQ309" s="1043"/>
      <c r="AR309" s="1043"/>
      <c r="AS309" s="1043"/>
      <c r="AT309" s="1043"/>
      <c r="AU309" s="1043"/>
      <c r="AV309" s="1043"/>
      <c r="AW309" s="1043"/>
      <c r="AX309" s="1043"/>
      <c r="AY309" s="1043"/>
      <c r="AZ309" s="1043"/>
      <c r="BA309" s="1043"/>
      <c r="BB309" s="1043"/>
      <c r="BC309" s="1043"/>
      <c r="BD309" s="1043"/>
      <c r="BE309" s="1043"/>
      <c r="BF309" s="1043"/>
      <c r="BG309" s="1043"/>
      <c r="BH309" s="1043"/>
      <c r="BI309" s="1043"/>
      <c r="BJ309" s="1043"/>
      <c r="BK309" s="1043"/>
      <c r="BL309" s="1043"/>
      <c r="BM309" s="1043"/>
      <c r="BN309" s="1043"/>
      <c r="BO309" s="1043"/>
      <c r="BP309" s="1043"/>
      <c r="BQ309" s="1043"/>
      <c r="BR309" s="1043"/>
      <c r="BS309" s="1043"/>
      <c r="BT309" s="1043"/>
      <c r="BU309" s="1043"/>
      <c r="BV309" s="1043"/>
      <c r="BW309" s="1043"/>
      <c r="BX309" s="1043"/>
      <c r="BY309" s="1043"/>
      <c r="BZ309" s="1043"/>
      <c r="CA309" s="1043"/>
      <c r="CB309" s="1043"/>
      <c r="CC309" s="1043"/>
      <c r="CD309" s="1043"/>
      <c r="CE309" s="1043"/>
      <c r="CF309" s="1043"/>
      <c r="CG309" s="1043"/>
      <c r="CH309" s="1043"/>
      <c r="CI309" s="1043"/>
      <c r="CJ309" s="1043"/>
      <c r="CK309" s="1043"/>
      <c r="CL309" s="1043"/>
      <c r="CM309" s="1043"/>
      <c r="CN309" s="1043"/>
      <c r="CO309" s="1043"/>
      <c r="CP309" s="1043"/>
      <c r="CQ309" s="1043"/>
      <c r="CR309" s="1043"/>
      <c r="CS309" s="1043"/>
      <c r="CT309" s="1043"/>
      <c r="CU309" s="1043"/>
      <c r="CV309" s="1043"/>
      <c r="CW309" s="1043"/>
      <c r="CX309" s="1043"/>
      <c r="CY309" s="1043"/>
      <c r="CZ309" s="1043"/>
      <c r="DA309" s="1043"/>
      <c r="DB309" s="1043"/>
      <c r="DC309" s="1043"/>
      <c r="DD309" s="1043"/>
      <c r="DE309" s="1043"/>
      <c r="DF309" s="1043"/>
      <c r="DG309" s="1043"/>
      <c r="DH309" s="1043"/>
      <c r="DI309" s="1043"/>
      <c r="DJ309" s="1043"/>
      <c r="DK309" s="1043"/>
      <c r="DL309" s="1043"/>
      <c r="DM309" s="1043"/>
      <c r="DN309" s="1043"/>
      <c r="DO309" s="1043"/>
      <c r="DP309" s="1043"/>
      <c r="DQ309" s="1043"/>
      <c r="DR309" s="1043"/>
      <c r="DS309" s="1043"/>
      <c r="DT309" s="1043"/>
      <c r="DU309" s="1043"/>
      <c r="DV309" s="1043"/>
      <c r="DW309" s="1043"/>
      <c r="DX309" s="1043"/>
      <c r="DY309" s="1043"/>
      <c r="DZ309" s="1043"/>
      <c r="EA309" s="1043"/>
      <c r="EB309" s="1043"/>
      <c r="EC309" s="1043"/>
      <c r="ED309" s="1043"/>
      <c r="EE309" s="1043"/>
      <c r="EF309" s="1043"/>
      <c r="EG309" s="1043"/>
      <c r="EH309" s="1043"/>
      <c r="EI309" s="1043"/>
      <c r="EJ309" s="1043"/>
      <c r="EK309" s="1043"/>
      <c r="EL309" s="1043"/>
      <c r="EM309" s="1043"/>
      <c r="EN309" s="1043"/>
      <c r="EO309" s="1043"/>
      <c r="EP309" s="1043"/>
      <c r="EQ309" s="1043"/>
      <c r="ER309" s="1043"/>
      <c r="ES309" s="1043"/>
      <c r="ET309" s="1043"/>
      <c r="EU309" s="1043"/>
      <c r="EV309" s="1043"/>
      <c r="EW309" s="1043"/>
      <c r="EX309" s="1043"/>
      <c r="EY309" s="1043"/>
      <c r="EZ309" s="1043"/>
      <c r="FA309" s="1043"/>
      <c r="FB309" s="1043"/>
      <c r="FC309" s="1043"/>
      <c r="FD309" s="1043"/>
      <c r="FE309" s="1043"/>
      <c r="FF309" s="1043"/>
      <c r="FG309" s="1043"/>
      <c r="FH309" s="1043"/>
      <c r="FI309" s="1043"/>
      <c r="FJ309" s="1043"/>
      <c r="FK309" s="1043"/>
      <c r="FL309" s="1043"/>
      <c r="FM309" s="1043"/>
      <c r="FN309" s="1043"/>
      <c r="FO309" s="1043"/>
      <c r="FP309" s="1043"/>
      <c r="FQ309" s="1043"/>
      <c r="FR309" s="1043"/>
      <c r="FS309" s="1043"/>
      <c r="FT309" s="1043"/>
      <c r="FU309" s="1043"/>
      <c r="FV309" s="1043"/>
      <c r="FW309" s="1043"/>
      <c r="FX309" s="1043"/>
      <c r="FY309" s="1043"/>
      <c r="FZ309" s="1043"/>
      <c r="GA309" s="1043"/>
      <c r="GB309" s="1043"/>
      <c r="GC309" s="1043"/>
      <c r="GD309" s="1043"/>
      <c r="GE309" s="1043"/>
      <c r="GF309" s="1043"/>
      <c r="GG309" s="1043"/>
      <c r="GH309" s="1043"/>
      <c r="GI309" s="1043"/>
      <c r="GJ309" s="1043"/>
      <c r="GK309" s="1043"/>
      <c r="GL309" s="1043"/>
      <c r="GM309" s="1043"/>
      <c r="GN309" s="1043"/>
      <c r="GO309" s="1043"/>
      <c r="GP309" s="1043"/>
      <c r="GQ309" s="1043"/>
      <c r="GR309" s="1043"/>
      <c r="GS309" s="1043"/>
      <c r="GT309" s="1043"/>
      <c r="GU309" s="1043"/>
      <c r="GV309" s="1043"/>
      <c r="GW309" s="1043"/>
      <c r="GX309" s="1043"/>
      <c r="GY309" s="1043"/>
      <c r="GZ309" s="1043"/>
      <c r="HA309" s="1043"/>
      <c r="HB309" s="1043"/>
      <c r="HC309" s="1043"/>
      <c r="HD309" s="1043"/>
      <c r="HE309" s="1043"/>
      <c r="HF309" s="1043"/>
      <c r="HG309" s="1043"/>
      <c r="HH309" s="1043"/>
      <c r="HI309" s="1043"/>
      <c r="HJ309" s="1043"/>
      <c r="HK309" s="1043"/>
      <c r="HL309" s="1043"/>
      <c r="HM309" s="1043"/>
      <c r="HN309" s="1043"/>
      <c r="HO309" s="1043"/>
      <c r="HP309" s="1043"/>
      <c r="HQ309" s="1043"/>
      <c r="HR309" s="1043"/>
      <c r="HS309" s="1043"/>
      <c r="HT309" s="1043"/>
      <c r="HU309" s="1043"/>
      <c r="HV309" s="1043"/>
      <c r="HW309" s="1043"/>
      <c r="HX309" s="1043"/>
      <c r="HY309" s="1043"/>
      <c r="HZ309" s="1043"/>
      <c r="IA309" s="1043"/>
      <c r="IB309" s="1043"/>
      <c r="IC309" s="1043"/>
      <c r="ID309" s="1043"/>
      <c r="IE309" s="1043"/>
      <c r="IF309" s="1043"/>
      <c r="IG309" s="1043"/>
      <c r="IH309" s="1043"/>
      <c r="II309" s="1043"/>
      <c r="IJ309" s="1043"/>
      <c r="IK309" s="1043"/>
      <c r="IL309" s="1043"/>
      <c r="IM309" s="1043"/>
      <c r="IN309" s="1043"/>
      <c r="IO309" s="1043"/>
      <c r="IP309" s="1043"/>
      <c r="IQ309" s="1043"/>
      <c r="IR309" s="1043"/>
      <c r="IS309" s="1043"/>
      <c r="IT309" s="1043"/>
      <c r="IU309" s="1043"/>
      <c r="IV309" s="1043"/>
    </row>
    <row r="310" spans="1:256" s="1027" customFormat="1" ht="22.5" customHeight="1">
      <c r="A310" s="250"/>
      <c r="B310" s="4" t="s">
        <v>1270</v>
      </c>
      <c r="C310" s="66"/>
      <c r="D310" s="66"/>
      <c r="E310" s="66"/>
      <c r="F310" s="66"/>
      <c r="G310" s="70"/>
      <c r="H310" s="70"/>
      <c r="I310" s="70"/>
      <c r="J310" s="77"/>
      <c r="K310" s="284"/>
      <c r="L310" s="3"/>
      <c r="M310" s="3"/>
      <c r="N310" s="3"/>
      <c r="O310" s="1084"/>
      <c r="P310" s="1042"/>
      <c r="Q310" s="1023"/>
      <c r="R310" s="1043"/>
      <c r="S310" s="1043"/>
      <c r="T310" s="1043"/>
      <c r="U310" s="1043"/>
      <c r="V310" s="1043"/>
      <c r="W310" s="1043"/>
      <c r="X310" s="1043"/>
      <c r="Y310" s="1043"/>
      <c r="Z310" s="1043"/>
      <c r="AA310" s="1043"/>
      <c r="AB310" s="1043"/>
      <c r="AC310" s="1043"/>
      <c r="AD310" s="1043"/>
      <c r="AE310" s="1043"/>
      <c r="AF310" s="1043"/>
      <c r="AG310" s="1043"/>
      <c r="AH310" s="1043"/>
      <c r="AI310" s="1043"/>
      <c r="AJ310" s="1043"/>
      <c r="AK310" s="1043"/>
      <c r="AL310" s="1043"/>
      <c r="AM310" s="1043"/>
      <c r="AN310" s="1043"/>
      <c r="AO310" s="1043"/>
      <c r="AP310" s="1043"/>
      <c r="AQ310" s="1043"/>
      <c r="AR310" s="1043"/>
      <c r="AS310" s="1043"/>
      <c r="AT310" s="1043"/>
      <c r="AU310" s="1043"/>
      <c r="AV310" s="1043"/>
      <c r="AW310" s="1043"/>
      <c r="AX310" s="1043"/>
      <c r="AY310" s="1043"/>
      <c r="AZ310" s="1043"/>
      <c r="BA310" s="1043"/>
      <c r="BB310" s="1043"/>
      <c r="BC310" s="1043"/>
      <c r="BD310" s="1043"/>
      <c r="BE310" s="1043"/>
      <c r="BF310" s="1043"/>
      <c r="BG310" s="1043"/>
      <c r="BH310" s="1043"/>
      <c r="BI310" s="1043"/>
      <c r="BJ310" s="1043"/>
      <c r="BK310" s="1043"/>
      <c r="BL310" s="1043"/>
      <c r="BM310" s="1043"/>
      <c r="BN310" s="1043"/>
      <c r="BO310" s="1043"/>
      <c r="BP310" s="1043"/>
      <c r="BQ310" s="1043"/>
      <c r="BR310" s="1043"/>
      <c r="BS310" s="1043"/>
      <c r="BT310" s="1043"/>
      <c r="BU310" s="1043"/>
      <c r="BV310" s="1043"/>
      <c r="BW310" s="1043"/>
      <c r="BX310" s="1043"/>
      <c r="BY310" s="1043"/>
      <c r="BZ310" s="1043"/>
      <c r="CA310" s="1043"/>
      <c r="CB310" s="1043"/>
      <c r="CC310" s="1043"/>
      <c r="CD310" s="1043"/>
      <c r="CE310" s="1043"/>
      <c r="CF310" s="1043"/>
      <c r="CG310" s="1043"/>
      <c r="CH310" s="1043"/>
      <c r="CI310" s="1043"/>
      <c r="CJ310" s="1043"/>
      <c r="CK310" s="1043"/>
      <c r="CL310" s="1043"/>
      <c r="CM310" s="1043"/>
      <c r="CN310" s="1043"/>
      <c r="CO310" s="1043"/>
      <c r="CP310" s="1043"/>
      <c r="CQ310" s="1043"/>
      <c r="CR310" s="1043"/>
      <c r="CS310" s="1043"/>
      <c r="CT310" s="1043"/>
      <c r="CU310" s="1043"/>
      <c r="CV310" s="1043"/>
      <c r="CW310" s="1043"/>
      <c r="CX310" s="1043"/>
      <c r="CY310" s="1043"/>
      <c r="CZ310" s="1043"/>
      <c r="DA310" s="1043"/>
      <c r="DB310" s="1043"/>
      <c r="DC310" s="1043"/>
      <c r="DD310" s="1043"/>
      <c r="DE310" s="1043"/>
      <c r="DF310" s="1043"/>
      <c r="DG310" s="1043"/>
      <c r="DH310" s="1043"/>
      <c r="DI310" s="1043"/>
      <c r="DJ310" s="1043"/>
      <c r="DK310" s="1043"/>
      <c r="DL310" s="1043"/>
      <c r="DM310" s="1043"/>
      <c r="DN310" s="1043"/>
      <c r="DO310" s="1043"/>
      <c r="DP310" s="1043"/>
      <c r="DQ310" s="1043"/>
      <c r="DR310" s="1043"/>
      <c r="DS310" s="1043"/>
      <c r="DT310" s="1043"/>
      <c r="DU310" s="1043"/>
      <c r="DV310" s="1043"/>
      <c r="DW310" s="1043"/>
      <c r="DX310" s="1043"/>
      <c r="DY310" s="1043"/>
      <c r="DZ310" s="1043"/>
      <c r="EA310" s="1043"/>
      <c r="EB310" s="1043"/>
      <c r="EC310" s="1043"/>
      <c r="ED310" s="1043"/>
      <c r="EE310" s="1043"/>
      <c r="EF310" s="1043"/>
      <c r="EG310" s="1043"/>
      <c r="EH310" s="1043"/>
      <c r="EI310" s="1043"/>
      <c r="EJ310" s="1043"/>
      <c r="EK310" s="1043"/>
      <c r="EL310" s="1043"/>
      <c r="EM310" s="1043"/>
      <c r="EN310" s="1043"/>
      <c r="EO310" s="1043"/>
      <c r="EP310" s="1043"/>
      <c r="EQ310" s="1043"/>
      <c r="ER310" s="1043"/>
      <c r="ES310" s="1043"/>
      <c r="ET310" s="1043"/>
      <c r="EU310" s="1043"/>
      <c r="EV310" s="1043"/>
      <c r="EW310" s="1043"/>
      <c r="EX310" s="1043"/>
      <c r="EY310" s="1043"/>
      <c r="EZ310" s="1043"/>
      <c r="FA310" s="1043"/>
      <c r="FB310" s="1043"/>
      <c r="FC310" s="1043"/>
      <c r="FD310" s="1043"/>
      <c r="FE310" s="1043"/>
      <c r="FF310" s="1043"/>
      <c r="FG310" s="1043"/>
      <c r="FH310" s="1043"/>
      <c r="FI310" s="1043"/>
      <c r="FJ310" s="1043"/>
      <c r="FK310" s="1043"/>
      <c r="FL310" s="1043"/>
      <c r="FM310" s="1043"/>
      <c r="FN310" s="1043"/>
      <c r="FO310" s="1043"/>
      <c r="FP310" s="1043"/>
      <c r="FQ310" s="1043"/>
      <c r="FR310" s="1043"/>
      <c r="FS310" s="1043"/>
      <c r="FT310" s="1043"/>
      <c r="FU310" s="1043"/>
      <c r="FV310" s="1043"/>
      <c r="FW310" s="1043"/>
      <c r="FX310" s="1043"/>
      <c r="FY310" s="1043"/>
      <c r="FZ310" s="1043"/>
      <c r="GA310" s="1043"/>
      <c r="GB310" s="1043"/>
      <c r="GC310" s="1043"/>
      <c r="GD310" s="1043"/>
      <c r="GE310" s="1043"/>
      <c r="GF310" s="1043"/>
      <c r="GG310" s="1043"/>
      <c r="GH310" s="1043"/>
      <c r="GI310" s="1043"/>
      <c r="GJ310" s="1043"/>
      <c r="GK310" s="1043"/>
      <c r="GL310" s="1043"/>
      <c r="GM310" s="1043"/>
      <c r="GN310" s="1043"/>
      <c r="GO310" s="1043"/>
      <c r="GP310" s="1043"/>
      <c r="GQ310" s="1043"/>
      <c r="GR310" s="1043"/>
      <c r="GS310" s="1043"/>
      <c r="GT310" s="1043"/>
      <c r="GU310" s="1043"/>
      <c r="GV310" s="1043"/>
      <c r="GW310" s="1043"/>
      <c r="GX310" s="1043"/>
      <c r="GY310" s="1043"/>
      <c r="GZ310" s="1043"/>
      <c r="HA310" s="1043"/>
      <c r="HB310" s="1043"/>
      <c r="HC310" s="1043"/>
      <c r="HD310" s="1043"/>
      <c r="HE310" s="1043"/>
      <c r="HF310" s="1043"/>
      <c r="HG310" s="1043"/>
      <c r="HH310" s="1043"/>
      <c r="HI310" s="1043"/>
      <c r="HJ310" s="1043"/>
      <c r="HK310" s="1043"/>
      <c r="HL310" s="1043"/>
      <c r="HM310" s="1043"/>
      <c r="HN310" s="1043"/>
      <c r="HO310" s="1043"/>
      <c r="HP310" s="1043"/>
      <c r="HQ310" s="1043"/>
      <c r="HR310" s="1043"/>
      <c r="HS310" s="1043"/>
      <c r="HT310" s="1043"/>
      <c r="HU310" s="1043"/>
      <c r="HV310" s="1043"/>
      <c r="HW310" s="1043"/>
      <c r="HX310" s="1043"/>
      <c r="HY310" s="1043"/>
      <c r="HZ310" s="1043"/>
      <c r="IA310" s="1043"/>
      <c r="IB310" s="1043"/>
      <c r="IC310" s="1043"/>
      <c r="ID310" s="1043"/>
      <c r="IE310" s="1043"/>
      <c r="IF310" s="1043"/>
      <c r="IG310" s="1043"/>
      <c r="IH310" s="1043"/>
      <c r="II310" s="1043"/>
      <c r="IJ310" s="1043"/>
      <c r="IK310" s="1043"/>
      <c r="IL310" s="1043"/>
      <c r="IM310" s="1043"/>
      <c r="IN310" s="1043"/>
      <c r="IO310" s="1043"/>
      <c r="IP310" s="1043"/>
      <c r="IQ310" s="1043"/>
      <c r="IR310" s="1043"/>
      <c r="IS310" s="1043"/>
      <c r="IT310" s="1043"/>
      <c r="IU310" s="1043"/>
      <c r="IV310" s="1043"/>
    </row>
    <row r="311" spans="1:256" s="1027" customFormat="1" ht="22.5" customHeight="1">
      <c r="A311" s="250"/>
      <c r="B311" s="3"/>
      <c r="C311" s="263"/>
      <c r="D311" s="120" t="s">
        <v>615</v>
      </c>
      <c r="E311" s="3" t="s">
        <v>196</v>
      </c>
      <c r="F311" s="3"/>
      <c r="G311" s="1043"/>
      <c r="H311" s="70"/>
      <c r="I311" s="70"/>
      <c r="J311" s="77"/>
      <c r="K311" s="284"/>
      <c r="L311" s="3"/>
      <c r="M311" s="3"/>
      <c r="N311" s="3"/>
      <c r="O311" s="1084"/>
      <c r="P311" s="1042"/>
      <c r="Q311" s="1023"/>
      <c r="R311" s="1043"/>
      <c r="S311" s="1043"/>
      <c r="T311" s="1043"/>
      <c r="U311" s="1043"/>
      <c r="V311" s="1043"/>
      <c r="W311" s="1043"/>
      <c r="X311" s="1043"/>
      <c r="Y311" s="1043"/>
      <c r="Z311" s="1043"/>
      <c r="AA311" s="1043"/>
      <c r="AB311" s="1043"/>
      <c r="AC311" s="1043"/>
      <c r="AD311" s="1043"/>
      <c r="AE311" s="1043"/>
      <c r="AF311" s="1043"/>
      <c r="AG311" s="1043"/>
      <c r="AH311" s="1043"/>
      <c r="AI311" s="1043"/>
      <c r="AJ311" s="1043"/>
      <c r="AK311" s="1043"/>
      <c r="AL311" s="1043"/>
      <c r="AM311" s="1043"/>
      <c r="AN311" s="1043"/>
      <c r="AO311" s="1043"/>
      <c r="AP311" s="1043"/>
      <c r="AQ311" s="1043"/>
      <c r="AR311" s="1043"/>
      <c r="AS311" s="1043"/>
      <c r="AT311" s="1043"/>
      <c r="AU311" s="1043"/>
      <c r="AV311" s="1043"/>
      <c r="AW311" s="1043"/>
      <c r="AX311" s="1043"/>
      <c r="AY311" s="1043"/>
      <c r="AZ311" s="1043"/>
      <c r="BA311" s="1043"/>
      <c r="BB311" s="1043"/>
      <c r="BC311" s="1043"/>
      <c r="BD311" s="1043"/>
      <c r="BE311" s="1043"/>
      <c r="BF311" s="1043"/>
      <c r="BG311" s="1043"/>
      <c r="BH311" s="1043"/>
      <c r="BI311" s="1043"/>
      <c r="BJ311" s="1043"/>
      <c r="BK311" s="1043"/>
      <c r="BL311" s="1043"/>
      <c r="BM311" s="1043"/>
      <c r="BN311" s="1043"/>
      <c r="BO311" s="1043"/>
      <c r="BP311" s="1043"/>
      <c r="BQ311" s="1043"/>
      <c r="BR311" s="1043"/>
      <c r="BS311" s="1043"/>
      <c r="BT311" s="1043"/>
      <c r="BU311" s="1043"/>
      <c r="BV311" s="1043"/>
      <c r="BW311" s="1043"/>
      <c r="BX311" s="1043"/>
      <c r="BY311" s="1043"/>
      <c r="BZ311" s="1043"/>
      <c r="CA311" s="1043"/>
      <c r="CB311" s="1043"/>
      <c r="CC311" s="1043"/>
      <c r="CD311" s="1043"/>
      <c r="CE311" s="1043"/>
      <c r="CF311" s="1043"/>
      <c r="CG311" s="1043"/>
      <c r="CH311" s="1043"/>
      <c r="CI311" s="1043"/>
      <c r="CJ311" s="1043"/>
      <c r="CK311" s="1043"/>
      <c r="CL311" s="1043"/>
      <c r="CM311" s="1043"/>
      <c r="CN311" s="1043"/>
      <c r="CO311" s="1043"/>
      <c r="CP311" s="1043"/>
      <c r="CQ311" s="1043"/>
      <c r="CR311" s="1043"/>
      <c r="CS311" s="1043"/>
      <c r="CT311" s="1043"/>
      <c r="CU311" s="1043"/>
      <c r="CV311" s="1043"/>
      <c r="CW311" s="1043"/>
      <c r="CX311" s="1043"/>
      <c r="CY311" s="1043"/>
      <c r="CZ311" s="1043"/>
      <c r="DA311" s="1043"/>
      <c r="DB311" s="1043"/>
      <c r="DC311" s="1043"/>
      <c r="DD311" s="1043"/>
      <c r="DE311" s="1043"/>
      <c r="DF311" s="1043"/>
      <c r="DG311" s="1043"/>
      <c r="DH311" s="1043"/>
      <c r="DI311" s="1043"/>
      <c r="DJ311" s="1043"/>
      <c r="DK311" s="1043"/>
      <c r="DL311" s="1043"/>
      <c r="DM311" s="1043"/>
      <c r="DN311" s="1043"/>
      <c r="DO311" s="1043"/>
      <c r="DP311" s="1043"/>
      <c r="DQ311" s="1043"/>
      <c r="DR311" s="1043"/>
      <c r="DS311" s="1043"/>
      <c r="DT311" s="1043"/>
      <c r="DU311" s="1043"/>
      <c r="DV311" s="1043"/>
      <c r="DW311" s="1043"/>
      <c r="DX311" s="1043"/>
      <c r="DY311" s="1043"/>
      <c r="DZ311" s="1043"/>
      <c r="EA311" s="1043"/>
      <c r="EB311" s="1043"/>
      <c r="EC311" s="1043"/>
      <c r="ED311" s="1043"/>
      <c r="EE311" s="1043"/>
      <c r="EF311" s="1043"/>
      <c r="EG311" s="1043"/>
      <c r="EH311" s="1043"/>
      <c r="EI311" s="1043"/>
      <c r="EJ311" s="1043"/>
      <c r="EK311" s="1043"/>
      <c r="EL311" s="1043"/>
      <c r="EM311" s="1043"/>
      <c r="EN311" s="1043"/>
      <c r="EO311" s="1043"/>
      <c r="EP311" s="1043"/>
      <c r="EQ311" s="1043"/>
      <c r="ER311" s="1043"/>
      <c r="ES311" s="1043"/>
      <c r="ET311" s="1043"/>
      <c r="EU311" s="1043"/>
      <c r="EV311" s="1043"/>
      <c r="EW311" s="1043"/>
      <c r="EX311" s="1043"/>
      <c r="EY311" s="1043"/>
      <c r="EZ311" s="1043"/>
      <c r="FA311" s="1043"/>
      <c r="FB311" s="1043"/>
      <c r="FC311" s="1043"/>
      <c r="FD311" s="1043"/>
      <c r="FE311" s="1043"/>
      <c r="FF311" s="1043"/>
      <c r="FG311" s="1043"/>
      <c r="FH311" s="1043"/>
      <c r="FI311" s="1043"/>
      <c r="FJ311" s="1043"/>
      <c r="FK311" s="1043"/>
      <c r="FL311" s="1043"/>
      <c r="FM311" s="1043"/>
      <c r="FN311" s="1043"/>
      <c r="FO311" s="1043"/>
      <c r="FP311" s="1043"/>
      <c r="FQ311" s="1043"/>
      <c r="FR311" s="1043"/>
      <c r="FS311" s="1043"/>
      <c r="FT311" s="1043"/>
      <c r="FU311" s="1043"/>
      <c r="FV311" s="1043"/>
      <c r="FW311" s="1043"/>
      <c r="FX311" s="1043"/>
      <c r="FY311" s="1043"/>
      <c r="FZ311" s="1043"/>
      <c r="GA311" s="1043"/>
      <c r="GB311" s="1043"/>
      <c r="GC311" s="1043"/>
      <c r="GD311" s="1043"/>
      <c r="GE311" s="1043"/>
      <c r="GF311" s="1043"/>
      <c r="GG311" s="1043"/>
      <c r="GH311" s="1043"/>
      <c r="GI311" s="1043"/>
      <c r="GJ311" s="1043"/>
      <c r="GK311" s="1043"/>
      <c r="GL311" s="1043"/>
      <c r="GM311" s="1043"/>
      <c r="GN311" s="1043"/>
      <c r="GO311" s="1043"/>
      <c r="GP311" s="1043"/>
      <c r="GQ311" s="1043"/>
      <c r="GR311" s="1043"/>
      <c r="GS311" s="1043"/>
      <c r="GT311" s="1043"/>
      <c r="GU311" s="1043"/>
      <c r="GV311" s="1043"/>
      <c r="GW311" s="1043"/>
      <c r="GX311" s="1043"/>
      <c r="GY311" s="1043"/>
      <c r="GZ311" s="1043"/>
      <c r="HA311" s="1043"/>
      <c r="HB311" s="1043"/>
      <c r="HC311" s="1043"/>
      <c r="HD311" s="1043"/>
      <c r="HE311" s="1043"/>
      <c r="HF311" s="1043"/>
      <c r="HG311" s="1043"/>
      <c r="HH311" s="1043"/>
      <c r="HI311" s="1043"/>
      <c r="HJ311" s="1043"/>
      <c r="HK311" s="1043"/>
      <c r="HL311" s="1043"/>
      <c r="HM311" s="1043"/>
      <c r="HN311" s="1043"/>
      <c r="HO311" s="1043"/>
      <c r="HP311" s="1043"/>
      <c r="HQ311" s="1043"/>
      <c r="HR311" s="1043"/>
      <c r="HS311" s="1043"/>
      <c r="HT311" s="1043"/>
      <c r="HU311" s="1043"/>
      <c r="HV311" s="1043"/>
      <c r="HW311" s="1043"/>
      <c r="HX311" s="1043"/>
      <c r="HY311" s="1043"/>
      <c r="HZ311" s="1043"/>
      <c r="IA311" s="1043"/>
      <c r="IB311" s="1043"/>
      <c r="IC311" s="1043"/>
      <c r="ID311" s="1043"/>
      <c r="IE311" s="1043"/>
      <c r="IF311" s="1043"/>
      <c r="IG311" s="1043"/>
      <c r="IH311" s="1043"/>
      <c r="II311" s="1043"/>
      <c r="IJ311" s="1043"/>
      <c r="IK311" s="1043"/>
      <c r="IL311" s="1043"/>
      <c r="IM311" s="1043"/>
      <c r="IN311" s="1043"/>
      <c r="IO311" s="1043"/>
      <c r="IP311" s="1043"/>
      <c r="IQ311" s="1043"/>
      <c r="IR311" s="1043"/>
      <c r="IS311" s="1043"/>
      <c r="IT311" s="1043"/>
      <c r="IU311" s="1043"/>
      <c r="IV311" s="1043"/>
    </row>
    <row r="312" spans="1:256" s="1027" customFormat="1" ht="22.5" customHeight="1">
      <c r="A312" s="250"/>
      <c r="B312" s="3"/>
      <c r="C312" s="263"/>
      <c r="D312" s="120" t="s">
        <v>218</v>
      </c>
      <c r="E312" s="3" t="s">
        <v>1272</v>
      </c>
      <c r="F312" s="3"/>
      <c r="G312" s="1043"/>
      <c r="H312" s="70"/>
      <c r="I312" s="70"/>
      <c r="J312" s="77"/>
      <c r="K312" s="284"/>
      <c r="L312" s="3"/>
      <c r="M312" s="3"/>
      <c r="N312" s="3"/>
      <c r="O312" s="1084"/>
      <c r="P312" s="1042"/>
      <c r="Q312" s="1023"/>
      <c r="R312" s="1043"/>
      <c r="S312" s="1043"/>
      <c r="T312" s="1043"/>
      <c r="U312" s="1043"/>
      <c r="V312" s="1043"/>
      <c r="W312" s="1043"/>
      <c r="X312" s="1043"/>
      <c r="Y312" s="1043"/>
      <c r="Z312" s="1043"/>
      <c r="AA312" s="1043"/>
      <c r="AB312" s="1043"/>
      <c r="AC312" s="1043"/>
      <c r="AD312" s="1043"/>
      <c r="AE312" s="1043"/>
      <c r="AF312" s="1043"/>
      <c r="AG312" s="1043"/>
      <c r="AH312" s="1043"/>
      <c r="AI312" s="1043"/>
      <c r="AJ312" s="1043"/>
      <c r="AK312" s="1043"/>
      <c r="AL312" s="1043"/>
      <c r="AM312" s="1043"/>
      <c r="AN312" s="1043"/>
      <c r="AO312" s="1043"/>
      <c r="AP312" s="1043"/>
      <c r="AQ312" s="1043"/>
      <c r="AR312" s="1043"/>
      <c r="AS312" s="1043"/>
      <c r="AT312" s="1043"/>
      <c r="AU312" s="1043"/>
      <c r="AV312" s="1043"/>
      <c r="AW312" s="1043"/>
      <c r="AX312" s="1043"/>
      <c r="AY312" s="1043"/>
      <c r="AZ312" s="1043"/>
      <c r="BA312" s="1043"/>
      <c r="BB312" s="1043"/>
      <c r="BC312" s="1043"/>
      <c r="BD312" s="1043"/>
      <c r="BE312" s="1043"/>
      <c r="BF312" s="1043"/>
      <c r="BG312" s="1043"/>
      <c r="BH312" s="1043"/>
      <c r="BI312" s="1043"/>
      <c r="BJ312" s="1043"/>
      <c r="BK312" s="1043"/>
      <c r="BL312" s="1043"/>
      <c r="BM312" s="1043"/>
      <c r="BN312" s="1043"/>
      <c r="BO312" s="1043"/>
      <c r="BP312" s="1043"/>
      <c r="BQ312" s="1043"/>
      <c r="BR312" s="1043"/>
      <c r="BS312" s="1043"/>
      <c r="BT312" s="1043"/>
      <c r="BU312" s="1043"/>
      <c r="BV312" s="1043"/>
      <c r="BW312" s="1043"/>
      <c r="BX312" s="1043"/>
      <c r="BY312" s="1043"/>
      <c r="BZ312" s="1043"/>
      <c r="CA312" s="1043"/>
      <c r="CB312" s="1043"/>
      <c r="CC312" s="1043"/>
      <c r="CD312" s="1043"/>
      <c r="CE312" s="1043"/>
      <c r="CF312" s="1043"/>
      <c r="CG312" s="1043"/>
      <c r="CH312" s="1043"/>
      <c r="CI312" s="1043"/>
      <c r="CJ312" s="1043"/>
      <c r="CK312" s="1043"/>
      <c r="CL312" s="1043"/>
      <c r="CM312" s="1043"/>
      <c r="CN312" s="1043"/>
      <c r="CO312" s="1043"/>
      <c r="CP312" s="1043"/>
      <c r="CQ312" s="1043"/>
      <c r="CR312" s="1043"/>
      <c r="CS312" s="1043"/>
      <c r="CT312" s="1043"/>
      <c r="CU312" s="1043"/>
      <c r="CV312" s="1043"/>
      <c r="CW312" s="1043"/>
      <c r="CX312" s="1043"/>
      <c r="CY312" s="1043"/>
      <c r="CZ312" s="1043"/>
      <c r="DA312" s="1043"/>
      <c r="DB312" s="1043"/>
      <c r="DC312" s="1043"/>
      <c r="DD312" s="1043"/>
      <c r="DE312" s="1043"/>
      <c r="DF312" s="1043"/>
      <c r="DG312" s="1043"/>
      <c r="DH312" s="1043"/>
      <c r="DI312" s="1043"/>
      <c r="DJ312" s="1043"/>
      <c r="DK312" s="1043"/>
      <c r="DL312" s="1043"/>
      <c r="DM312" s="1043"/>
      <c r="DN312" s="1043"/>
      <c r="DO312" s="1043"/>
      <c r="DP312" s="1043"/>
      <c r="DQ312" s="1043"/>
      <c r="DR312" s="1043"/>
      <c r="DS312" s="1043"/>
      <c r="DT312" s="1043"/>
      <c r="DU312" s="1043"/>
      <c r="DV312" s="1043"/>
      <c r="DW312" s="1043"/>
      <c r="DX312" s="1043"/>
      <c r="DY312" s="1043"/>
      <c r="DZ312" s="1043"/>
      <c r="EA312" s="1043"/>
      <c r="EB312" s="1043"/>
      <c r="EC312" s="1043"/>
      <c r="ED312" s="1043"/>
      <c r="EE312" s="1043"/>
      <c r="EF312" s="1043"/>
      <c r="EG312" s="1043"/>
      <c r="EH312" s="1043"/>
      <c r="EI312" s="1043"/>
      <c r="EJ312" s="1043"/>
      <c r="EK312" s="1043"/>
      <c r="EL312" s="1043"/>
      <c r="EM312" s="1043"/>
      <c r="EN312" s="1043"/>
      <c r="EO312" s="1043"/>
      <c r="EP312" s="1043"/>
      <c r="EQ312" s="1043"/>
      <c r="ER312" s="1043"/>
      <c r="ES312" s="1043"/>
      <c r="ET312" s="1043"/>
      <c r="EU312" s="1043"/>
      <c r="EV312" s="1043"/>
      <c r="EW312" s="1043"/>
      <c r="EX312" s="1043"/>
      <c r="EY312" s="1043"/>
      <c r="EZ312" s="1043"/>
      <c r="FA312" s="1043"/>
      <c r="FB312" s="1043"/>
      <c r="FC312" s="1043"/>
      <c r="FD312" s="1043"/>
      <c r="FE312" s="1043"/>
      <c r="FF312" s="1043"/>
      <c r="FG312" s="1043"/>
      <c r="FH312" s="1043"/>
      <c r="FI312" s="1043"/>
      <c r="FJ312" s="1043"/>
      <c r="FK312" s="1043"/>
      <c r="FL312" s="1043"/>
      <c r="FM312" s="1043"/>
      <c r="FN312" s="1043"/>
      <c r="FO312" s="1043"/>
      <c r="FP312" s="1043"/>
      <c r="FQ312" s="1043"/>
      <c r="FR312" s="1043"/>
      <c r="FS312" s="1043"/>
      <c r="FT312" s="1043"/>
      <c r="FU312" s="1043"/>
      <c r="FV312" s="1043"/>
      <c r="FW312" s="1043"/>
      <c r="FX312" s="1043"/>
      <c r="FY312" s="1043"/>
      <c r="FZ312" s="1043"/>
      <c r="GA312" s="1043"/>
      <c r="GB312" s="1043"/>
      <c r="GC312" s="1043"/>
      <c r="GD312" s="1043"/>
      <c r="GE312" s="1043"/>
      <c r="GF312" s="1043"/>
      <c r="GG312" s="1043"/>
      <c r="GH312" s="1043"/>
      <c r="GI312" s="1043"/>
      <c r="GJ312" s="1043"/>
      <c r="GK312" s="1043"/>
      <c r="GL312" s="1043"/>
      <c r="GM312" s="1043"/>
      <c r="GN312" s="1043"/>
      <c r="GO312" s="1043"/>
      <c r="GP312" s="1043"/>
      <c r="GQ312" s="1043"/>
      <c r="GR312" s="1043"/>
      <c r="GS312" s="1043"/>
      <c r="GT312" s="1043"/>
      <c r="GU312" s="1043"/>
      <c r="GV312" s="1043"/>
      <c r="GW312" s="1043"/>
      <c r="GX312" s="1043"/>
      <c r="GY312" s="1043"/>
      <c r="GZ312" s="1043"/>
      <c r="HA312" s="1043"/>
      <c r="HB312" s="1043"/>
      <c r="HC312" s="1043"/>
      <c r="HD312" s="1043"/>
      <c r="HE312" s="1043"/>
      <c r="HF312" s="1043"/>
      <c r="HG312" s="1043"/>
      <c r="HH312" s="1043"/>
      <c r="HI312" s="1043"/>
      <c r="HJ312" s="1043"/>
      <c r="HK312" s="1043"/>
      <c r="HL312" s="1043"/>
      <c r="HM312" s="1043"/>
      <c r="HN312" s="1043"/>
      <c r="HO312" s="1043"/>
      <c r="HP312" s="1043"/>
      <c r="HQ312" s="1043"/>
      <c r="HR312" s="1043"/>
      <c r="HS312" s="1043"/>
      <c r="HT312" s="1043"/>
      <c r="HU312" s="1043"/>
      <c r="HV312" s="1043"/>
      <c r="HW312" s="1043"/>
      <c r="HX312" s="1043"/>
      <c r="HY312" s="1043"/>
      <c r="HZ312" s="1043"/>
      <c r="IA312" s="1043"/>
      <c r="IB312" s="1043"/>
      <c r="IC312" s="1043"/>
      <c r="ID312" s="1043"/>
      <c r="IE312" s="1043"/>
      <c r="IF312" s="1043"/>
      <c r="IG312" s="1043"/>
      <c r="IH312" s="1043"/>
      <c r="II312" s="1043"/>
      <c r="IJ312" s="1043"/>
      <c r="IK312" s="1043"/>
      <c r="IL312" s="1043"/>
      <c r="IM312" s="1043"/>
      <c r="IN312" s="1043"/>
      <c r="IO312" s="1043"/>
      <c r="IP312" s="1043"/>
      <c r="IQ312" s="1043"/>
      <c r="IR312" s="1043"/>
      <c r="IS312" s="1043"/>
      <c r="IT312" s="1043"/>
      <c r="IU312" s="1043"/>
      <c r="IV312" s="1043"/>
    </row>
    <row r="313" spans="1:256" s="1027" customFormat="1" ht="22.5" customHeight="1">
      <c r="A313" s="250"/>
      <c r="B313" s="3" t="s">
        <v>1273</v>
      </c>
      <c r="C313" s="263"/>
      <c r="D313" s="120"/>
      <c r="E313" s="3"/>
      <c r="F313" s="3"/>
      <c r="G313" s="1043"/>
      <c r="H313" s="70"/>
      <c r="I313" s="70"/>
      <c r="J313" s="77"/>
      <c r="K313" s="284"/>
      <c r="L313" s="3"/>
      <c r="M313" s="3"/>
      <c r="N313" s="3"/>
      <c r="O313" s="1084"/>
      <c r="P313" s="1042"/>
      <c r="Q313" s="1023"/>
      <c r="R313" s="1043"/>
      <c r="S313" s="1043"/>
      <c r="T313" s="1043"/>
      <c r="U313" s="1043"/>
      <c r="V313" s="1043"/>
      <c r="W313" s="1043"/>
      <c r="X313" s="1043"/>
      <c r="Y313" s="1043"/>
      <c r="Z313" s="1043"/>
      <c r="AA313" s="1043"/>
      <c r="AB313" s="1043"/>
      <c r="AC313" s="1043"/>
      <c r="AD313" s="1043"/>
      <c r="AE313" s="1043"/>
      <c r="AF313" s="1043"/>
      <c r="AG313" s="1043"/>
      <c r="AH313" s="1043"/>
      <c r="AI313" s="1043"/>
      <c r="AJ313" s="1043"/>
      <c r="AK313" s="1043"/>
      <c r="AL313" s="1043"/>
      <c r="AM313" s="1043"/>
      <c r="AN313" s="1043"/>
      <c r="AO313" s="1043"/>
      <c r="AP313" s="1043"/>
      <c r="AQ313" s="1043"/>
      <c r="AR313" s="1043"/>
      <c r="AS313" s="1043"/>
      <c r="AT313" s="1043"/>
      <c r="AU313" s="1043"/>
      <c r="AV313" s="1043"/>
      <c r="AW313" s="1043"/>
      <c r="AX313" s="1043"/>
      <c r="AY313" s="1043"/>
      <c r="AZ313" s="1043"/>
      <c r="BA313" s="1043"/>
      <c r="BB313" s="1043"/>
      <c r="BC313" s="1043"/>
      <c r="BD313" s="1043"/>
      <c r="BE313" s="1043"/>
      <c r="BF313" s="1043"/>
      <c r="BG313" s="1043"/>
      <c r="BH313" s="1043"/>
      <c r="BI313" s="1043"/>
      <c r="BJ313" s="1043"/>
      <c r="BK313" s="1043"/>
      <c r="BL313" s="1043"/>
      <c r="BM313" s="1043"/>
      <c r="BN313" s="1043"/>
      <c r="BO313" s="1043"/>
      <c r="BP313" s="1043"/>
      <c r="BQ313" s="1043"/>
      <c r="BR313" s="1043"/>
      <c r="BS313" s="1043"/>
      <c r="BT313" s="1043"/>
      <c r="BU313" s="1043"/>
      <c r="BV313" s="1043"/>
      <c r="BW313" s="1043"/>
      <c r="BX313" s="1043"/>
      <c r="BY313" s="1043"/>
      <c r="BZ313" s="1043"/>
      <c r="CA313" s="1043"/>
      <c r="CB313" s="1043"/>
      <c r="CC313" s="1043"/>
      <c r="CD313" s="1043"/>
      <c r="CE313" s="1043"/>
      <c r="CF313" s="1043"/>
      <c r="CG313" s="1043"/>
      <c r="CH313" s="1043"/>
      <c r="CI313" s="1043"/>
      <c r="CJ313" s="1043"/>
      <c r="CK313" s="1043"/>
      <c r="CL313" s="1043"/>
      <c r="CM313" s="1043"/>
      <c r="CN313" s="1043"/>
      <c r="CO313" s="1043"/>
      <c r="CP313" s="1043"/>
      <c r="CQ313" s="1043"/>
      <c r="CR313" s="1043"/>
      <c r="CS313" s="1043"/>
      <c r="CT313" s="1043"/>
      <c r="CU313" s="1043"/>
      <c r="CV313" s="1043"/>
      <c r="CW313" s="1043"/>
      <c r="CX313" s="1043"/>
      <c r="CY313" s="1043"/>
      <c r="CZ313" s="1043"/>
      <c r="DA313" s="1043"/>
      <c r="DB313" s="1043"/>
      <c r="DC313" s="1043"/>
      <c r="DD313" s="1043"/>
      <c r="DE313" s="1043"/>
      <c r="DF313" s="1043"/>
      <c r="DG313" s="1043"/>
      <c r="DH313" s="1043"/>
      <c r="DI313" s="1043"/>
      <c r="DJ313" s="1043"/>
      <c r="DK313" s="1043"/>
      <c r="DL313" s="1043"/>
      <c r="DM313" s="1043"/>
      <c r="DN313" s="1043"/>
      <c r="DO313" s="1043"/>
      <c r="DP313" s="1043"/>
      <c r="DQ313" s="1043"/>
      <c r="DR313" s="1043"/>
      <c r="DS313" s="1043"/>
      <c r="DT313" s="1043"/>
      <c r="DU313" s="1043"/>
      <c r="DV313" s="1043"/>
      <c r="DW313" s="1043"/>
      <c r="DX313" s="1043"/>
      <c r="DY313" s="1043"/>
      <c r="DZ313" s="1043"/>
      <c r="EA313" s="1043"/>
      <c r="EB313" s="1043"/>
      <c r="EC313" s="1043"/>
      <c r="ED313" s="1043"/>
      <c r="EE313" s="1043"/>
      <c r="EF313" s="1043"/>
      <c r="EG313" s="1043"/>
      <c r="EH313" s="1043"/>
      <c r="EI313" s="1043"/>
      <c r="EJ313" s="1043"/>
      <c r="EK313" s="1043"/>
      <c r="EL313" s="1043"/>
      <c r="EM313" s="1043"/>
      <c r="EN313" s="1043"/>
      <c r="EO313" s="1043"/>
      <c r="EP313" s="1043"/>
      <c r="EQ313" s="1043"/>
      <c r="ER313" s="1043"/>
      <c r="ES313" s="1043"/>
      <c r="ET313" s="1043"/>
      <c r="EU313" s="1043"/>
      <c r="EV313" s="1043"/>
      <c r="EW313" s="1043"/>
      <c r="EX313" s="1043"/>
      <c r="EY313" s="1043"/>
      <c r="EZ313" s="1043"/>
      <c r="FA313" s="1043"/>
      <c r="FB313" s="1043"/>
      <c r="FC313" s="1043"/>
      <c r="FD313" s="1043"/>
      <c r="FE313" s="1043"/>
      <c r="FF313" s="1043"/>
      <c r="FG313" s="1043"/>
      <c r="FH313" s="1043"/>
      <c r="FI313" s="1043"/>
      <c r="FJ313" s="1043"/>
      <c r="FK313" s="1043"/>
      <c r="FL313" s="1043"/>
      <c r="FM313" s="1043"/>
      <c r="FN313" s="1043"/>
      <c r="FO313" s="1043"/>
      <c r="FP313" s="1043"/>
      <c r="FQ313" s="1043"/>
      <c r="FR313" s="1043"/>
      <c r="FS313" s="1043"/>
      <c r="FT313" s="1043"/>
      <c r="FU313" s="1043"/>
      <c r="FV313" s="1043"/>
      <c r="FW313" s="1043"/>
      <c r="FX313" s="1043"/>
      <c r="FY313" s="1043"/>
      <c r="FZ313" s="1043"/>
      <c r="GA313" s="1043"/>
      <c r="GB313" s="1043"/>
      <c r="GC313" s="1043"/>
      <c r="GD313" s="1043"/>
      <c r="GE313" s="1043"/>
      <c r="GF313" s="1043"/>
      <c r="GG313" s="1043"/>
      <c r="GH313" s="1043"/>
      <c r="GI313" s="1043"/>
      <c r="GJ313" s="1043"/>
      <c r="GK313" s="1043"/>
      <c r="GL313" s="1043"/>
      <c r="GM313" s="1043"/>
      <c r="GN313" s="1043"/>
      <c r="GO313" s="1043"/>
      <c r="GP313" s="1043"/>
      <c r="GQ313" s="1043"/>
      <c r="GR313" s="1043"/>
      <c r="GS313" s="1043"/>
      <c r="GT313" s="1043"/>
      <c r="GU313" s="1043"/>
      <c r="GV313" s="1043"/>
      <c r="GW313" s="1043"/>
      <c r="GX313" s="1043"/>
      <c r="GY313" s="1043"/>
      <c r="GZ313" s="1043"/>
      <c r="HA313" s="1043"/>
      <c r="HB313" s="1043"/>
      <c r="HC313" s="1043"/>
      <c r="HD313" s="1043"/>
      <c r="HE313" s="1043"/>
      <c r="HF313" s="1043"/>
      <c r="HG313" s="1043"/>
      <c r="HH313" s="1043"/>
      <c r="HI313" s="1043"/>
      <c r="HJ313" s="1043"/>
      <c r="HK313" s="1043"/>
      <c r="HL313" s="1043"/>
      <c r="HM313" s="1043"/>
      <c r="HN313" s="1043"/>
      <c r="HO313" s="1043"/>
      <c r="HP313" s="1043"/>
      <c r="HQ313" s="1043"/>
      <c r="HR313" s="1043"/>
      <c r="HS313" s="1043"/>
      <c r="HT313" s="1043"/>
      <c r="HU313" s="1043"/>
      <c r="HV313" s="1043"/>
      <c r="HW313" s="1043"/>
      <c r="HX313" s="1043"/>
      <c r="HY313" s="1043"/>
      <c r="HZ313" s="1043"/>
      <c r="IA313" s="1043"/>
      <c r="IB313" s="1043"/>
      <c r="IC313" s="1043"/>
      <c r="ID313" s="1043"/>
      <c r="IE313" s="1043"/>
      <c r="IF313" s="1043"/>
      <c r="IG313" s="1043"/>
      <c r="IH313" s="1043"/>
      <c r="II313" s="1043"/>
      <c r="IJ313" s="1043"/>
      <c r="IK313" s="1043"/>
      <c r="IL313" s="1043"/>
      <c r="IM313" s="1043"/>
      <c r="IN313" s="1043"/>
      <c r="IO313" s="1043"/>
      <c r="IP313" s="1043"/>
      <c r="IQ313" s="1043"/>
      <c r="IR313" s="1043"/>
      <c r="IS313" s="1043"/>
      <c r="IT313" s="1043"/>
      <c r="IU313" s="1043"/>
      <c r="IV313" s="1043"/>
    </row>
    <row r="314" spans="1:256" s="1027" customFormat="1" ht="22.5" customHeight="1">
      <c r="A314" s="250"/>
      <c r="B314" s="3" t="s">
        <v>1274</v>
      </c>
      <c r="C314" s="263"/>
      <c r="D314" s="120"/>
      <c r="E314" s="3"/>
      <c r="F314" s="3"/>
      <c r="G314" s="1043"/>
      <c r="H314" s="70"/>
      <c r="I314" s="70"/>
      <c r="J314" s="77"/>
      <c r="K314" s="284"/>
      <c r="L314" s="3"/>
      <c r="M314" s="3"/>
      <c r="N314" s="3"/>
      <c r="O314" s="1084"/>
      <c r="P314" s="1042"/>
      <c r="Q314" s="1023"/>
      <c r="R314" s="1043"/>
      <c r="S314" s="1043"/>
      <c r="T314" s="1043"/>
      <c r="U314" s="1043"/>
      <c r="V314" s="1043"/>
      <c r="W314" s="1043"/>
      <c r="X314" s="1043"/>
      <c r="Y314" s="1043"/>
      <c r="Z314" s="1043"/>
      <c r="AA314" s="1043"/>
      <c r="AB314" s="1043"/>
      <c r="AC314" s="1043"/>
      <c r="AD314" s="1043"/>
      <c r="AE314" s="1043"/>
      <c r="AF314" s="1043"/>
      <c r="AG314" s="1043"/>
      <c r="AH314" s="1043"/>
      <c r="AI314" s="1043"/>
      <c r="AJ314" s="1043"/>
      <c r="AK314" s="1043"/>
      <c r="AL314" s="1043"/>
      <c r="AM314" s="1043"/>
      <c r="AN314" s="1043"/>
      <c r="AO314" s="1043"/>
      <c r="AP314" s="1043"/>
      <c r="AQ314" s="1043"/>
      <c r="AR314" s="1043"/>
      <c r="AS314" s="1043"/>
      <c r="AT314" s="1043"/>
      <c r="AU314" s="1043"/>
      <c r="AV314" s="1043"/>
      <c r="AW314" s="1043"/>
      <c r="AX314" s="1043"/>
      <c r="AY314" s="1043"/>
      <c r="AZ314" s="1043"/>
      <c r="BA314" s="1043"/>
      <c r="BB314" s="1043"/>
      <c r="BC314" s="1043"/>
      <c r="BD314" s="1043"/>
      <c r="BE314" s="1043"/>
      <c r="BF314" s="1043"/>
      <c r="BG314" s="1043"/>
      <c r="BH314" s="1043"/>
      <c r="BI314" s="1043"/>
      <c r="BJ314" s="1043"/>
      <c r="BK314" s="1043"/>
      <c r="BL314" s="1043"/>
      <c r="BM314" s="1043"/>
      <c r="BN314" s="1043"/>
      <c r="BO314" s="1043"/>
      <c r="BP314" s="1043"/>
      <c r="BQ314" s="1043"/>
      <c r="BR314" s="1043"/>
      <c r="BS314" s="1043"/>
      <c r="BT314" s="1043"/>
      <c r="BU314" s="1043"/>
      <c r="BV314" s="1043"/>
      <c r="BW314" s="1043"/>
      <c r="BX314" s="1043"/>
      <c r="BY314" s="1043"/>
      <c r="BZ314" s="1043"/>
      <c r="CA314" s="1043"/>
      <c r="CB314" s="1043"/>
      <c r="CC314" s="1043"/>
      <c r="CD314" s="1043"/>
      <c r="CE314" s="1043"/>
      <c r="CF314" s="1043"/>
      <c r="CG314" s="1043"/>
      <c r="CH314" s="1043"/>
      <c r="CI314" s="1043"/>
      <c r="CJ314" s="1043"/>
      <c r="CK314" s="1043"/>
      <c r="CL314" s="1043"/>
      <c r="CM314" s="1043"/>
      <c r="CN314" s="1043"/>
      <c r="CO314" s="1043"/>
      <c r="CP314" s="1043"/>
      <c r="CQ314" s="1043"/>
      <c r="CR314" s="1043"/>
      <c r="CS314" s="1043"/>
      <c r="CT314" s="1043"/>
      <c r="CU314" s="1043"/>
      <c r="CV314" s="1043"/>
      <c r="CW314" s="1043"/>
      <c r="CX314" s="1043"/>
      <c r="CY314" s="1043"/>
      <c r="CZ314" s="1043"/>
      <c r="DA314" s="1043"/>
      <c r="DB314" s="1043"/>
      <c r="DC314" s="1043"/>
      <c r="DD314" s="1043"/>
      <c r="DE314" s="1043"/>
      <c r="DF314" s="1043"/>
      <c r="DG314" s="1043"/>
      <c r="DH314" s="1043"/>
      <c r="DI314" s="1043"/>
      <c r="DJ314" s="1043"/>
      <c r="DK314" s="1043"/>
      <c r="DL314" s="1043"/>
      <c r="DM314" s="1043"/>
      <c r="DN314" s="1043"/>
      <c r="DO314" s="1043"/>
      <c r="DP314" s="1043"/>
      <c r="DQ314" s="1043"/>
      <c r="DR314" s="1043"/>
      <c r="DS314" s="1043"/>
      <c r="DT314" s="1043"/>
      <c r="DU314" s="1043"/>
      <c r="DV314" s="1043"/>
      <c r="DW314" s="1043"/>
      <c r="DX314" s="1043"/>
      <c r="DY314" s="1043"/>
      <c r="DZ314" s="1043"/>
      <c r="EA314" s="1043"/>
      <c r="EB314" s="1043"/>
      <c r="EC314" s="1043"/>
      <c r="ED314" s="1043"/>
      <c r="EE314" s="1043"/>
      <c r="EF314" s="1043"/>
      <c r="EG314" s="1043"/>
      <c r="EH314" s="1043"/>
      <c r="EI314" s="1043"/>
      <c r="EJ314" s="1043"/>
      <c r="EK314" s="1043"/>
      <c r="EL314" s="1043"/>
      <c r="EM314" s="1043"/>
      <c r="EN314" s="1043"/>
      <c r="EO314" s="1043"/>
      <c r="EP314" s="1043"/>
      <c r="EQ314" s="1043"/>
      <c r="ER314" s="1043"/>
      <c r="ES314" s="1043"/>
      <c r="ET314" s="1043"/>
      <c r="EU314" s="1043"/>
      <c r="EV314" s="1043"/>
      <c r="EW314" s="1043"/>
      <c r="EX314" s="1043"/>
      <c r="EY314" s="1043"/>
      <c r="EZ314" s="1043"/>
      <c r="FA314" s="1043"/>
      <c r="FB314" s="1043"/>
      <c r="FC314" s="1043"/>
      <c r="FD314" s="1043"/>
      <c r="FE314" s="1043"/>
      <c r="FF314" s="1043"/>
      <c r="FG314" s="1043"/>
      <c r="FH314" s="1043"/>
      <c r="FI314" s="1043"/>
      <c r="FJ314" s="1043"/>
      <c r="FK314" s="1043"/>
      <c r="FL314" s="1043"/>
      <c r="FM314" s="1043"/>
      <c r="FN314" s="1043"/>
      <c r="FO314" s="1043"/>
      <c r="FP314" s="1043"/>
      <c r="FQ314" s="1043"/>
      <c r="FR314" s="1043"/>
      <c r="FS314" s="1043"/>
      <c r="FT314" s="1043"/>
      <c r="FU314" s="1043"/>
      <c r="FV314" s="1043"/>
      <c r="FW314" s="1043"/>
      <c r="FX314" s="1043"/>
      <c r="FY314" s="1043"/>
      <c r="FZ314" s="1043"/>
      <c r="GA314" s="1043"/>
      <c r="GB314" s="1043"/>
      <c r="GC314" s="1043"/>
      <c r="GD314" s="1043"/>
      <c r="GE314" s="1043"/>
      <c r="GF314" s="1043"/>
      <c r="GG314" s="1043"/>
      <c r="GH314" s="1043"/>
      <c r="GI314" s="1043"/>
      <c r="GJ314" s="1043"/>
      <c r="GK314" s="1043"/>
      <c r="GL314" s="1043"/>
      <c r="GM314" s="1043"/>
      <c r="GN314" s="1043"/>
      <c r="GO314" s="1043"/>
      <c r="GP314" s="1043"/>
      <c r="GQ314" s="1043"/>
      <c r="GR314" s="1043"/>
      <c r="GS314" s="1043"/>
      <c r="GT314" s="1043"/>
      <c r="GU314" s="1043"/>
      <c r="GV314" s="1043"/>
      <c r="GW314" s="1043"/>
      <c r="GX314" s="1043"/>
      <c r="GY314" s="1043"/>
      <c r="GZ314" s="1043"/>
      <c r="HA314" s="1043"/>
      <c r="HB314" s="1043"/>
      <c r="HC314" s="1043"/>
      <c r="HD314" s="1043"/>
      <c r="HE314" s="1043"/>
      <c r="HF314" s="1043"/>
      <c r="HG314" s="1043"/>
      <c r="HH314" s="1043"/>
      <c r="HI314" s="1043"/>
      <c r="HJ314" s="1043"/>
      <c r="HK314" s="1043"/>
      <c r="HL314" s="1043"/>
      <c r="HM314" s="1043"/>
      <c r="HN314" s="1043"/>
      <c r="HO314" s="1043"/>
      <c r="HP314" s="1043"/>
      <c r="HQ314" s="1043"/>
      <c r="HR314" s="1043"/>
      <c r="HS314" s="1043"/>
      <c r="HT314" s="1043"/>
      <c r="HU314" s="1043"/>
      <c r="HV314" s="1043"/>
      <c r="HW314" s="1043"/>
      <c r="HX314" s="1043"/>
      <c r="HY314" s="1043"/>
      <c r="HZ314" s="1043"/>
      <c r="IA314" s="1043"/>
      <c r="IB314" s="1043"/>
      <c r="IC314" s="1043"/>
      <c r="ID314" s="1043"/>
      <c r="IE314" s="1043"/>
      <c r="IF314" s="1043"/>
      <c r="IG314" s="1043"/>
      <c r="IH314" s="1043"/>
      <c r="II314" s="1043"/>
      <c r="IJ314" s="1043"/>
      <c r="IK314" s="1043"/>
      <c r="IL314" s="1043"/>
      <c r="IM314" s="1043"/>
      <c r="IN314" s="1043"/>
      <c r="IO314" s="1043"/>
      <c r="IP314" s="1043"/>
      <c r="IQ314" s="1043"/>
      <c r="IR314" s="1043"/>
      <c r="IS314" s="1043"/>
      <c r="IT314" s="1043"/>
      <c r="IU314" s="1043"/>
      <c r="IV314" s="1043"/>
    </row>
    <row r="315" spans="1:256" s="1027" customFormat="1" ht="22.5" customHeight="1">
      <c r="A315" s="250"/>
      <c r="B315" s="3" t="s">
        <v>396</v>
      </c>
      <c r="C315" s="263"/>
      <c r="D315" s="120"/>
      <c r="E315" s="3"/>
      <c r="F315" s="3"/>
      <c r="G315" s="1043"/>
      <c r="H315" s="70"/>
      <c r="I315" s="70"/>
      <c r="J315" s="77"/>
      <c r="K315" s="284"/>
      <c r="L315" s="3"/>
      <c r="M315" s="3"/>
      <c r="N315" s="3"/>
      <c r="O315" s="1084"/>
      <c r="P315" s="1042"/>
      <c r="Q315" s="1023"/>
      <c r="R315" s="1043"/>
      <c r="S315" s="1043"/>
      <c r="T315" s="1043"/>
      <c r="U315" s="1043"/>
      <c r="V315" s="1043"/>
      <c r="W315" s="1043"/>
      <c r="X315" s="1043"/>
      <c r="Y315" s="1043"/>
      <c r="Z315" s="1043"/>
      <c r="AA315" s="1043"/>
      <c r="AB315" s="1043"/>
      <c r="AC315" s="1043"/>
      <c r="AD315" s="1043"/>
      <c r="AE315" s="1043"/>
      <c r="AF315" s="1043"/>
      <c r="AG315" s="1043"/>
      <c r="AH315" s="1043"/>
      <c r="AI315" s="1043"/>
      <c r="AJ315" s="1043"/>
      <c r="AK315" s="1043"/>
      <c r="AL315" s="1043"/>
      <c r="AM315" s="1043"/>
      <c r="AN315" s="1043"/>
      <c r="AO315" s="1043"/>
      <c r="AP315" s="1043"/>
      <c r="AQ315" s="1043"/>
      <c r="AR315" s="1043"/>
      <c r="AS315" s="1043"/>
      <c r="AT315" s="1043"/>
      <c r="AU315" s="1043"/>
      <c r="AV315" s="1043"/>
      <c r="AW315" s="1043"/>
      <c r="AX315" s="1043"/>
      <c r="AY315" s="1043"/>
      <c r="AZ315" s="1043"/>
      <c r="BA315" s="1043"/>
      <c r="BB315" s="1043"/>
      <c r="BC315" s="1043"/>
      <c r="BD315" s="1043"/>
      <c r="BE315" s="1043"/>
      <c r="BF315" s="1043"/>
      <c r="BG315" s="1043"/>
      <c r="BH315" s="1043"/>
      <c r="BI315" s="1043"/>
      <c r="BJ315" s="1043"/>
      <c r="BK315" s="1043"/>
      <c r="BL315" s="1043"/>
      <c r="BM315" s="1043"/>
      <c r="BN315" s="1043"/>
      <c r="BO315" s="1043"/>
      <c r="BP315" s="1043"/>
      <c r="BQ315" s="1043"/>
      <c r="BR315" s="1043"/>
      <c r="BS315" s="1043"/>
      <c r="BT315" s="1043"/>
      <c r="BU315" s="1043"/>
      <c r="BV315" s="1043"/>
      <c r="BW315" s="1043"/>
      <c r="BX315" s="1043"/>
      <c r="BY315" s="1043"/>
      <c r="BZ315" s="1043"/>
      <c r="CA315" s="1043"/>
      <c r="CB315" s="1043"/>
      <c r="CC315" s="1043"/>
      <c r="CD315" s="1043"/>
      <c r="CE315" s="1043"/>
      <c r="CF315" s="1043"/>
      <c r="CG315" s="1043"/>
      <c r="CH315" s="1043"/>
      <c r="CI315" s="1043"/>
      <c r="CJ315" s="1043"/>
      <c r="CK315" s="1043"/>
      <c r="CL315" s="1043"/>
      <c r="CM315" s="1043"/>
      <c r="CN315" s="1043"/>
      <c r="CO315" s="1043"/>
      <c r="CP315" s="1043"/>
      <c r="CQ315" s="1043"/>
      <c r="CR315" s="1043"/>
      <c r="CS315" s="1043"/>
      <c r="CT315" s="1043"/>
      <c r="CU315" s="1043"/>
      <c r="CV315" s="1043"/>
      <c r="CW315" s="1043"/>
      <c r="CX315" s="1043"/>
      <c r="CY315" s="1043"/>
      <c r="CZ315" s="1043"/>
      <c r="DA315" s="1043"/>
      <c r="DB315" s="1043"/>
      <c r="DC315" s="1043"/>
      <c r="DD315" s="1043"/>
      <c r="DE315" s="1043"/>
      <c r="DF315" s="1043"/>
      <c r="DG315" s="1043"/>
      <c r="DH315" s="1043"/>
      <c r="DI315" s="1043"/>
      <c r="DJ315" s="1043"/>
      <c r="DK315" s="1043"/>
      <c r="DL315" s="1043"/>
      <c r="DM315" s="1043"/>
      <c r="DN315" s="1043"/>
      <c r="DO315" s="1043"/>
      <c r="DP315" s="1043"/>
      <c r="DQ315" s="1043"/>
      <c r="DR315" s="1043"/>
      <c r="DS315" s="1043"/>
      <c r="DT315" s="1043"/>
      <c r="DU315" s="1043"/>
      <c r="DV315" s="1043"/>
      <c r="DW315" s="1043"/>
      <c r="DX315" s="1043"/>
      <c r="DY315" s="1043"/>
      <c r="DZ315" s="1043"/>
      <c r="EA315" s="1043"/>
      <c r="EB315" s="1043"/>
      <c r="EC315" s="1043"/>
      <c r="ED315" s="1043"/>
      <c r="EE315" s="1043"/>
      <c r="EF315" s="1043"/>
      <c r="EG315" s="1043"/>
      <c r="EH315" s="1043"/>
      <c r="EI315" s="1043"/>
      <c r="EJ315" s="1043"/>
      <c r="EK315" s="1043"/>
      <c r="EL315" s="1043"/>
      <c r="EM315" s="1043"/>
      <c r="EN315" s="1043"/>
      <c r="EO315" s="1043"/>
      <c r="EP315" s="1043"/>
      <c r="EQ315" s="1043"/>
      <c r="ER315" s="1043"/>
      <c r="ES315" s="1043"/>
      <c r="ET315" s="1043"/>
      <c r="EU315" s="1043"/>
      <c r="EV315" s="1043"/>
      <c r="EW315" s="1043"/>
      <c r="EX315" s="1043"/>
      <c r="EY315" s="1043"/>
      <c r="EZ315" s="1043"/>
      <c r="FA315" s="1043"/>
      <c r="FB315" s="1043"/>
      <c r="FC315" s="1043"/>
      <c r="FD315" s="1043"/>
      <c r="FE315" s="1043"/>
      <c r="FF315" s="1043"/>
      <c r="FG315" s="1043"/>
      <c r="FH315" s="1043"/>
      <c r="FI315" s="1043"/>
      <c r="FJ315" s="1043"/>
      <c r="FK315" s="1043"/>
      <c r="FL315" s="1043"/>
      <c r="FM315" s="1043"/>
      <c r="FN315" s="1043"/>
      <c r="FO315" s="1043"/>
      <c r="FP315" s="1043"/>
      <c r="FQ315" s="1043"/>
      <c r="FR315" s="1043"/>
      <c r="FS315" s="1043"/>
      <c r="FT315" s="1043"/>
      <c r="FU315" s="1043"/>
      <c r="FV315" s="1043"/>
      <c r="FW315" s="1043"/>
      <c r="FX315" s="1043"/>
      <c r="FY315" s="1043"/>
      <c r="FZ315" s="1043"/>
      <c r="GA315" s="1043"/>
      <c r="GB315" s="1043"/>
      <c r="GC315" s="1043"/>
      <c r="GD315" s="1043"/>
      <c r="GE315" s="1043"/>
      <c r="GF315" s="1043"/>
      <c r="GG315" s="1043"/>
      <c r="GH315" s="1043"/>
      <c r="GI315" s="1043"/>
      <c r="GJ315" s="1043"/>
      <c r="GK315" s="1043"/>
      <c r="GL315" s="1043"/>
      <c r="GM315" s="1043"/>
      <c r="GN315" s="1043"/>
      <c r="GO315" s="1043"/>
      <c r="GP315" s="1043"/>
      <c r="GQ315" s="1043"/>
      <c r="GR315" s="1043"/>
      <c r="GS315" s="1043"/>
      <c r="GT315" s="1043"/>
      <c r="GU315" s="1043"/>
      <c r="GV315" s="1043"/>
      <c r="GW315" s="1043"/>
      <c r="GX315" s="1043"/>
      <c r="GY315" s="1043"/>
      <c r="GZ315" s="1043"/>
      <c r="HA315" s="1043"/>
      <c r="HB315" s="1043"/>
      <c r="HC315" s="1043"/>
      <c r="HD315" s="1043"/>
      <c r="HE315" s="1043"/>
      <c r="HF315" s="1043"/>
      <c r="HG315" s="1043"/>
      <c r="HH315" s="1043"/>
      <c r="HI315" s="1043"/>
      <c r="HJ315" s="1043"/>
      <c r="HK315" s="1043"/>
      <c r="HL315" s="1043"/>
      <c r="HM315" s="1043"/>
      <c r="HN315" s="1043"/>
      <c r="HO315" s="1043"/>
      <c r="HP315" s="1043"/>
      <c r="HQ315" s="1043"/>
      <c r="HR315" s="1043"/>
      <c r="HS315" s="1043"/>
      <c r="HT315" s="1043"/>
      <c r="HU315" s="1043"/>
      <c r="HV315" s="1043"/>
      <c r="HW315" s="1043"/>
      <c r="HX315" s="1043"/>
      <c r="HY315" s="1043"/>
      <c r="HZ315" s="1043"/>
      <c r="IA315" s="1043"/>
      <c r="IB315" s="1043"/>
      <c r="IC315" s="1043"/>
      <c r="ID315" s="1043"/>
      <c r="IE315" s="1043"/>
      <c r="IF315" s="1043"/>
      <c r="IG315" s="1043"/>
      <c r="IH315" s="1043"/>
      <c r="II315" s="1043"/>
      <c r="IJ315" s="1043"/>
      <c r="IK315" s="1043"/>
      <c r="IL315" s="1043"/>
      <c r="IM315" s="1043"/>
      <c r="IN315" s="1043"/>
      <c r="IO315" s="1043"/>
      <c r="IP315" s="1043"/>
      <c r="IQ315" s="1043"/>
      <c r="IR315" s="1043"/>
      <c r="IS315" s="1043"/>
      <c r="IT315" s="1043"/>
      <c r="IU315" s="1043"/>
      <c r="IV315" s="1043"/>
    </row>
    <row r="316" spans="1:256" s="1027" customFormat="1" ht="22.5" customHeight="1">
      <c r="A316" s="250"/>
      <c r="B316" s="109"/>
      <c r="C316" s="110"/>
      <c r="D316" s="109" t="s">
        <v>616</v>
      </c>
      <c r="E316" s="109" t="s">
        <v>247</v>
      </c>
      <c r="F316" s="109"/>
      <c r="G316" s="1043"/>
      <c r="H316" s="70"/>
      <c r="I316" s="70"/>
      <c r="J316" s="77"/>
      <c r="K316" s="284"/>
      <c r="L316" s="3"/>
      <c r="M316" s="3"/>
      <c r="N316" s="3"/>
      <c r="O316" s="1084"/>
      <c r="P316" s="1042"/>
      <c r="Q316" s="1023"/>
      <c r="R316" s="1043"/>
      <c r="S316" s="1043"/>
      <c r="T316" s="1043"/>
      <c r="U316" s="1043"/>
      <c r="V316" s="1043"/>
      <c r="W316" s="1043"/>
      <c r="X316" s="1043"/>
      <c r="Y316" s="1043"/>
      <c r="Z316" s="1043"/>
      <c r="AA316" s="1043"/>
      <c r="AB316" s="1043"/>
      <c r="AC316" s="1043"/>
      <c r="AD316" s="1043"/>
      <c r="AE316" s="1043"/>
      <c r="AF316" s="1043"/>
      <c r="AG316" s="1043"/>
      <c r="AH316" s="1043"/>
      <c r="AI316" s="1043"/>
      <c r="AJ316" s="1043"/>
      <c r="AK316" s="1043"/>
      <c r="AL316" s="1043"/>
      <c r="AM316" s="1043"/>
      <c r="AN316" s="1043"/>
      <c r="AO316" s="1043"/>
      <c r="AP316" s="1043"/>
      <c r="AQ316" s="1043"/>
      <c r="AR316" s="1043"/>
      <c r="AS316" s="1043"/>
      <c r="AT316" s="1043"/>
      <c r="AU316" s="1043"/>
      <c r="AV316" s="1043"/>
      <c r="AW316" s="1043"/>
      <c r="AX316" s="1043"/>
      <c r="AY316" s="1043"/>
      <c r="AZ316" s="1043"/>
      <c r="BA316" s="1043"/>
      <c r="BB316" s="1043"/>
      <c r="BC316" s="1043"/>
      <c r="BD316" s="1043"/>
      <c r="BE316" s="1043"/>
      <c r="BF316" s="1043"/>
      <c r="BG316" s="1043"/>
      <c r="BH316" s="1043"/>
      <c r="BI316" s="1043"/>
      <c r="BJ316" s="1043"/>
      <c r="BK316" s="1043"/>
      <c r="BL316" s="1043"/>
      <c r="BM316" s="1043"/>
      <c r="BN316" s="1043"/>
      <c r="BO316" s="1043"/>
      <c r="BP316" s="1043"/>
      <c r="BQ316" s="1043"/>
      <c r="BR316" s="1043"/>
      <c r="BS316" s="1043"/>
      <c r="BT316" s="1043"/>
      <c r="BU316" s="1043"/>
      <c r="BV316" s="1043"/>
      <c r="BW316" s="1043"/>
      <c r="BX316" s="1043"/>
      <c r="BY316" s="1043"/>
      <c r="BZ316" s="1043"/>
      <c r="CA316" s="1043"/>
      <c r="CB316" s="1043"/>
      <c r="CC316" s="1043"/>
      <c r="CD316" s="1043"/>
      <c r="CE316" s="1043"/>
      <c r="CF316" s="1043"/>
      <c r="CG316" s="1043"/>
      <c r="CH316" s="1043"/>
      <c r="CI316" s="1043"/>
      <c r="CJ316" s="1043"/>
      <c r="CK316" s="1043"/>
      <c r="CL316" s="1043"/>
      <c r="CM316" s="1043"/>
      <c r="CN316" s="1043"/>
      <c r="CO316" s="1043"/>
      <c r="CP316" s="1043"/>
      <c r="CQ316" s="1043"/>
      <c r="CR316" s="1043"/>
      <c r="CS316" s="1043"/>
      <c r="CT316" s="1043"/>
      <c r="CU316" s="1043"/>
      <c r="CV316" s="1043"/>
      <c r="CW316" s="1043"/>
      <c r="CX316" s="1043"/>
      <c r="CY316" s="1043"/>
      <c r="CZ316" s="1043"/>
      <c r="DA316" s="1043"/>
      <c r="DB316" s="1043"/>
      <c r="DC316" s="1043"/>
      <c r="DD316" s="1043"/>
      <c r="DE316" s="1043"/>
      <c r="DF316" s="1043"/>
      <c r="DG316" s="1043"/>
      <c r="DH316" s="1043"/>
      <c r="DI316" s="1043"/>
      <c r="DJ316" s="1043"/>
      <c r="DK316" s="1043"/>
      <c r="DL316" s="1043"/>
      <c r="DM316" s="1043"/>
      <c r="DN316" s="1043"/>
      <c r="DO316" s="1043"/>
      <c r="DP316" s="1043"/>
      <c r="DQ316" s="1043"/>
      <c r="DR316" s="1043"/>
      <c r="DS316" s="1043"/>
      <c r="DT316" s="1043"/>
      <c r="DU316" s="1043"/>
      <c r="DV316" s="1043"/>
      <c r="DW316" s="1043"/>
      <c r="DX316" s="1043"/>
      <c r="DY316" s="1043"/>
      <c r="DZ316" s="1043"/>
      <c r="EA316" s="1043"/>
      <c r="EB316" s="1043"/>
      <c r="EC316" s="1043"/>
      <c r="ED316" s="1043"/>
      <c r="EE316" s="1043"/>
      <c r="EF316" s="1043"/>
      <c r="EG316" s="1043"/>
      <c r="EH316" s="1043"/>
      <c r="EI316" s="1043"/>
      <c r="EJ316" s="1043"/>
      <c r="EK316" s="1043"/>
      <c r="EL316" s="1043"/>
      <c r="EM316" s="1043"/>
      <c r="EN316" s="1043"/>
      <c r="EO316" s="1043"/>
      <c r="EP316" s="1043"/>
      <c r="EQ316" s="1043"/>
      <c r="ER316" s="1043"/>
      <c r="ES316" s="1043"/>
      <c r="ET316" s="1043"/>
      <c r="EU316" s="1043"/>
      <c r="EV316" s="1043"/>
      <c r="EW316" s="1043"/>
      <c r="EX316" s="1043"/>
      <c r="EY316" s="1043"/>
      <c r="EZ316" s="1043"/>
      <c r="FA316" s="1043"/>
      <c r="FB316" s="1043"/>
      <c r="FC316" s="1043"/>
      <c r="FD316" s="1043"/>
      <c r="FE316" s="1043"/>
      <c r="FF316" s="1043"/>
      <c r="FG316" s="1043"/>
      <c r="FH316" s="1043"/>
      <c r="FI316" s="1043"/>
      <c r="FJ316" s="1043"/>
      <c r="FK316" s="1043"/>
      <c r="FL316" s="1043"/>
      <c r="FM316" s="1043"/>
      <c r="FN316" s="1043"/>
      <c r="FO316" s="1043"/>
      <c r="FP316" s="1043"/>
      <c r="FQ316" s="1043"/>
      <c r="FR316" s="1043"/>
      <c r="FS316" s="1043"/>
      <c r="FT316" s="1043"/>
      <c r="FU316" s="1043"/>
      <c r="FV316" s="1043"/>
      <c r="FW316" s="1043"/>
      <c r="FX316" s="1043"/>
      <c r="FY316" s="1043"/>
      <c r="FZ316" s="1043"/>
      <c r="GA316" s="1043"/>
      <c r="GB316" s="1043"/>
      <c r="GC316" s="1043"/>
      <c r="GD316" s="1043"/>
      <c r="GE316" s="1043"/>
      <c r="GF316" s="1043"/>
      <c r="GG316" s="1043"/>
      <c r="GH316" s="1043"/>
      <c r="GI316" s="1043"/>
      <c r="GJ316" s="1043"/>
      <c r="GK316" s="1043"/>
      <c r="GL316" s="1043"/>
      <c r="GM316" s="1043"/>
      <c r="GN316" s="1043"/>
      <c r="GO316" s="1043"/>
      <c r="GP316" s="1043"/>
      <c r="GQ316" s="1043"/>
      <c r="GR316" s="1043"/>
      <c r="GS316" s="1043"/>
      <c r="GT316" s="1043"/>
      <c r="GU316" s="1043"/>
      <c r="GV316" s="1043"/>
      <c r="GW316" s="1043"/>
      <c r="GX316" s="1043"/>
      <c r="GY316" s="1043"/>
      <c r="GZ316" s="1043"/>
      <c r="HA316" s="1043"/>
      <c r="HB316" s="1043"/>
      <c r="HC316" s="1043"/>
      <c r="HD316" s="1043"/>
      <c r="HE316" s="1043"/>
      <c r="HF316" s="1043"/>
      <c r="HG316" s="1043"/>
      <c r="HH316" s="1043"/>
      <c r="HI316" s="1043"/>
      <c r="HJ316" s="1043"/>
      <c r="HK316" s="1043"/>
      <c r="HL316" s="1043"/>
      <c r="HM316" s="1043"/>
      <c r="HN316" s="1043"/>
      <c r="HO316" s="1043"/>
      <c r="HP316" s="1043"/>
      <c r="HQ316" s="1043"/>
      <c r="HR316" s="1043"/>
      <c r="HS316" s="1043"/>
      <c r="HT316" s="1043"/>
      <c r="HU316" s="1043"/>
      <c r="HV316" s="1043"/>
      <c r="HW316" s="1043"/>
      <c r="HX316" s="1043"/>
      <c r="HY316" s="1043"/>
      <c r="HZ316" s="1043"/>
      <c r="IA316" s="1043"/>
      <c r="IB316" s="1043"/>
      <c r="IC316" s="1043"/>
      <c r="ID316" s="1043"/>
      <c r="IE316" s="1043"/>
      <c r="IF316" s="1043"/>
      <c r="IG316" s="1043"/>
      <c r="IH316" s="1043"/>
      <c r="II316" s="1043"/>
      <c r="IJ316" s="1043"/>
      <c r="IK316" s="1043"/>
      <c r="IL316" s="1043"/>
      <c r="IM316" s="1043"/>
      <c r="IN316" s="1043"/>
      <c r="IO316" s="1043"/>
      <c r="IP316" s="1043"/>
      <c r="IQ316" s="1043"/>
      <c r="IR316" s="1043"/>
      <c r="IS316" s="1043"/>
      <c r="IT316" s="1043"/>
      <c r="IU316" s="1043"/>
      <c r="IV316" s="1043"/>
    </row>
    <row r="317" spans="1:256" s="1027" customFormat="1" ht="22.5" customHeight="1">
      <c r="A317" s="250"/>
      <c r="B317" s="109"/>
      <c r="C317" s="110"/>
      <c r="D317" s="109"/>
      <c r="E317" s="285" t="s">
        <v>1275</v>
      </c>
      <c r="F317" s="110"/>
      <c r="G317" s="1043"/>
      <c r="H317" s="70"/>
      <c r="I317" s="70"/>
      <c r="J317" s="77"/>
      <c r="K317" s="284"/>
      <c r="L317" s="3"/>
      <c r="M317" s="3"/>
      <c r="N317" s="3"/>
      <c r="O317" s="1084"/>
      <c r="P317" s="1042"/>
      <c r="Q317" s="1023"/>
      <c r="R317" s="1043"/>
      <c r="S317" s="1043"/>
      <c r="T317" s="1043"/>
      <c r="U317" s="1043"/>
      <c r="V317" s="1043"/>
      <c r="W317" s="1043"/>
      <c r="X317" s="1043"/>
      <c r="Y317" s="1043"/>
      <c r="Z317" s="1043"/>
      <c r="AA317" s="1043"/>
      <c r="AB317" s="1043"/>
      <c r="AC317" s="1043"/>
      <c r="AD317" s="1043"/>
      <c r="AE317" s="1043"/>
      <c r="AF317" s="1043"/>
      <c r="AG317" s="1043"/>
      <c r="AH317" s="1043"/>
      <c r="AI317" s="1043"/>
      <c r="AJ317" s="1043"/>
      <c r="AK317" s="1043"/>
      <c r="AL317" s="1043"/>
      <c r="AM317" s="1043"/>
      <c r="AN317" s="1043"/>
      <c r="AO317" s="1043"/>
      <c r="AP317" s="1043"/>
      <c r="AQ317" s="1043"/>
      <c r="AR317" s="1043"/>
      <c r="AS317" s="1043"/>
      <c r="AT317" s="1043"/>
      <c r="AU317" s="1043"/>
      <c r="AV317" s="1043"/>
      <c r="AW317" s="1043"/>
      <c r="AX317" s="1043"/>
      <c r="AY317" s="1043"/>
      <c r="AZ317" s="1043"/>
      <c r="BA317" s="1043"/>
      <c r="BB317" s="1043"/>
      <c r="BC317" s="1043"/>
      <c r="BD317" s="1043"/>
      <c r="BE317" s="1043"/>
      <c r="BF317" s="1043"/>
      <c r="BG317" s="1043"/>
      <c r="BH317" s="1043"/>
      <c r="BI317" s="1043"/>
      <c r="BJ317" s="1043"/>
      <c r="BK317" s="1043"/>
      <c r="BL317" s="1043"/>
      <c r="BM317" s="1043"/>
      <c r="BN317" s="1043"/>
      <c r="BO317" s="1043"/>
      <c r="BP317" s="1043"/>
      <c r="BQ317" s="1043"/>
      <c r="BR317" s="1043"/>
      <c r="BS317" s="1043"/>
      <c r="BT317" s="1043"/>
      <c r="BU317" s="1043"/>
      <c r="BV317" s="1043"/>
      <c r="BW317" s="1043"/>
      <c r="BX317" s="1043"/>
      <c r="BY317" s="1043"/>
      <c r="BZ317" s="1043"/>
      <c r="CA317" s="1043"/>
      <c r="CB317" s="1043"/>
      <c r="CC317" s="1043"/>
      <c r="CD317" s="1043"/>
      <c r="CE317" s="1043"/>
      <c r="CF317" s="1043"/>
      <c r="CG317" s="1043"/>
      <c r="CH317" s="1043"/>
      <c r="CI317" s="1043"/>
      <c r="CJ317" s="1043"/>
      <c r="CK317" s="1043"/>
      <c r="CL317" s="1043"/>
      <c r="CM317" s="1043"/>
      <c r="CN317" s="1043"/>
      <c r="CO317" s="1043"/>
      <c r="CP317" s="1043"/>
      <c r="CQ317" s="1043"/>
      <c r="CR317" s="1043"/>
      <c r="CS317" s="1043"/>
      <c r="CT317" s="1043"/>
      <c r="CU317" s="1043"/>
      <c r="CV317" s="1043"/>
      <c r="CW317" s="1043"/>
      <c r="CX317" s="1043"/>
      <c r="CY317" s="1043"/>
      <c r="CZ317" s="1043"/>
      <c r="DA317" s="1043"/>
      <c r="DB317" s="1043"/>
      <c r="DC317" s="1043"/>
      <c r="DD317" s="1043"/>
      <c r="DE317" s="1043"/>
      <c r="DF317" s="1043"/>
      <c r="DG317" s="1043"/>
      <c r="DH317" s="1043"/>
      <c r="DI317" s="1043"/>
      <c r="DJ317" s="1043"/>
      <c r="DK317" s="1043"/>
      <c r="DL317" s="1043"/>
      <c r="DM317" s="1043"/>
      <c r="DN317" s="1043"/>
      <c r="DO317" s="1043"/>
      <c r="DP317" s="1043"/>
      <c r="DQ317" s="1043"/>
      <c r="DR317" s="1043"/>
      <c r="DS317" s="1043"/>
      <c r="DT317" s="1043"/>
      <c r="DU317" s="1043"/>
      <c r="DV317" s="1043"/>
      <c r="DW317" s="1043"/>
      <c r="DX317" s="1043"/>
      <c r="DY317" s="1043"/>
      <c r="DZ317" s="1043"/>
      <c r="EA317" s="1043"/>
      <c r="EB317" s="1043"/>
      <c r="EC317" s="1043"/>
      <c r="ED317" s="1043"/>
      <c r="EE317" s="1043"/>
      <c r="EF317" s="1043"/>
      <c r="EG317" s="1043"/>
      <c r="EH317" s="1043"/>
      <c r="EI317" s="1043"/>
      <c r="EJ317" s="1043"/>
      <c r="EK317" s="1043"/>
      <c r="EL317" s="1043"/>
      <c r="EM317" s="1043"/>
      <c r="EN317" s="1043"/>
      <c r="EO317" s="1043"/>
      <c r="EP317" s="1043"/>
      <c r="EQ317" s="1043"/>
      <c r="ER317" s="1043"/>
      <c r="ES317" s="1043"/>
      <c r="ET317" s="1043"/>
      <c r="EU317" s="1043"/>
      <c r="EV317" s="1043"/>
      <c r="EW317" s="1043"/>
      <c r="EX317" s="1043"/>
      <c r="EY317" s="1043"/>
      <c r="EZ317" s="1043"/>
      <c r="FA317" s="1043"/>
      <c r="FB317" s="1043"/>
      <c r="FC317" s="1043"/>
      <c r="FD317" s="1043"/>
      <c r="FE317" s="1043"/>
      <c r="FF317" s="1043"/>
      <c r="FG317" s="1043"/>
      <c r="FH317" s="1043"/>
      <c r="FI317" s="1043"/>
      <c r="FJ317" s="1043"/>
      <c r="FK317" s="1043"/>
      <c r="FL317" s="1043"/>
      <c r="FM317" s="1043"/>
      <c r="FN317" s="1043"/>
      <c r="FO317" s="1043"/>
      <c r="FP317" s="1043"/>
      <c r="FQ317" s="1043"/>
      <c r="FR317" s="1043"/>
      <c r="FS317" s="1043"/>
      <c r="FT317" s="1043"/>
      <c r="FU317" s="1043"/>
      <c r="FV317" s="1043"/>
      <c r="FW317" s="1043"/>
      <c r="FX317" s="1043"/>
      <c r="FY317" s="1043"/>
      <c r="FZ317" s="1043"/>
      <c r="GA317" s="1043"/>
      <c r="GB317" s="1043"/>
      <c r="GC317" s="1043"/>
      <c r="GD317" s="1043"/>
      <c r="GE317" s="1043"/>
      <c r="GF317" s="1043"/>
      <c r="GG317" s="1043"/>
      <c r="GH317" s="1043"/>
      <c r="GI317" s="1043"/>
      <c r="GJ317" s="1043"/>
      <c r="GK317" s="1043"/>
      <c r="GL317" s="1043"/>
      <c r="GM317" s="1043"/>
      <c r="GN317" s="1043"/>
      <c r="GO317" s="1043"/>
      <c r="GP317" s="1043"/>
      <c r="GQ317" s="1043"/>
      <c r="GR317" s="1043"/>
      <c r="GS317" s="1043"/>
      <c r="GT317" s="1043"/>
      <c r="GU317" s="1043"/>
      <c r="GV317" s="1043"/>
      <c r="GW317" s="1043"/>
      <c r="GX317" s="1043"/>
      <c r="GY317" s="1043"/>
      <c r="GZ317" s="1043"/>
      <c r="HA317" s="1043"/>
      <c r="HB317" s="1043"/>
      <c r="HC317" s="1043"/>
      <c r="HD317" s="1043"/>
      <c r="HE317" s="1043"/>
      <c r="HF317" s="1043"/>
      <c r="HG317" s="1043"/>
      <c r="HH317" s="1043"/>
      <c r="HI317" s="1043"/>
      <c r="HJ317" s="1043"/>
      <c r="HK317" s="1043"/>
      <c r="HL317" s="1043"/>
      <c r="HM317" s="1043"/>
      <c r="HN317" s="1043"/>
      <c r="HO317" s="1043"/>
      <c r="HP317" s="1043"/>
      <c r="HQ317" s="1043"/>
      <c r="HR317" s="1043"/>
      <c r="HS317" s="1043"/>
      <c r="HT317" s="1043"/>
      <c r="HU317" s="1043"/>
      <c r="HV317" s="1043"/>
      <c r="HW317" s="1043"/>
      <c r="HX317" s="1043"/>
      <c r="HY317" s="1043"/>
      <c r="HZ317" s="1043"/>
      <c r="IA317" s="1043"/>
      <c r="IB317" s="1043"/>
      <c r="IC317" s="1043"/>
      <c r="ID317" s="1043"/>
      <c r="IE317" s="1043"/>
      <c r="IF317" s="1043"/>
      <c r="IG317" s="1043"/>
      <c r="IH317" s="1043"/>
      <c r="II317" s="1043"/>
      <c r="IJ317" s="1043"/>
      <c r="IK317" s="1043"/>
      <c r="IL317" s="1043"/>
      <c r="IM317" s="1043"/>
      <c r="IN317" s="1043"/>
      <c r="IO317" s="1043"/>
      <c r="IP317" s="1043"/>
      <c r="IQ317" s="1043"/>
      <c r="IR317" s="1043"/>
      <c r="IS317" s="1043"/>
      <c r="IT317" s="1043"/>
      <c r="IU317" s="1043"/>
      <c r="IV317" s="1043"/>
    </row>
    <row r="318" spans="1:256" s="1027" customFormat="1" ht="22.5" customHeight="1">
      <c r="A318" s="250"/>
      <c r="B318" s="286" t="s">
        <v>1278</v>
      </c>
      <c r="C318" s="110"/>
      <c r="D318" s="109"/>
      <c r="E318" s="109"/>
      <c r="F318" s="109"/>
      <c r="G318" s="1043"/>
      <c r="H318" s="70"/>
      <c r="I318" s="70"/>
      <c r="J318" s="77"/>
      <c r="K318" s="284"/>
      <c r="L318" s="3"/>
      <c r="M318" s="3"/>
      <c r="N318" s="3"/>
      <c r="O318" s="1084"/>
      <c r="P318" s="1042"/>
      <c r="Q318" s="1023"/>
      <c r="R318" s="1043"/>
      <c r="S318" s="1043"/>
      <c r="T318" s="1043"/>
      <c r="U318" s="1043"/>
      <c r="V318" s="1043"/>
      <c r="W318" s="1043"/>
      <c r="X318" s="1043"/>
      <c r="Y318" s="1043"/>
      <c r="Z318" s="1043"/>
      <c r="AA318" s="1043"/>
      <c r="AB318" s="1043"/>
      <c r="AC318" s="1043"/>
      <c r="AD318" s="1043"/>
      <c r="AE318" s="1043"/>
      <c r="AF318" s="1043"/>
      <c r="AG318" s="1043"/>
      <c r="AH318" s="1043"/>
      <c r="AI318" s="1043"/>
      <c r="AJ318" s="1043"/>
      <c r="AK318" s="1043"/>
      <c r="AL318" s="1043"/>
      <c r="AM318" s="1043"/>
      <c r="AN318" s="1043"/>
      <c r="AO318" s="1043"/>
      <c r="AP318" s="1043"/>
      <c r="AQ318" s="1043"/>
      <c r="AR318" s="1043"/>
      <c r="AS318" s="1043"/>
      <c r="AT318" s="1043"/>
      <c r="AU318" s="1043"/>
      <c r="AV318" s="1043"/>
      <c r="AW318" s="1043"/>
      <c r="AX318" s="1043"/>
      <c r="AY318" s="1043"/>
      <c r="AZ318" s="1043"/>
      <c r="BA318" s="1043"/>
      <c r="BB318" s="1043"/>
      <c r="BC318" s="1043"/>
      <c r="BD318" s="1043"/>
      <c r="BE318" s="1043"/>
      <c r="BF318" s="1043"/>
      <c r="BG318" s="1043"/>
      <c r="BH318" s="1043"/>
      <c r="BI318" s="1043"/>
      <c r="BJ318" s="1043"/>
      <c r="BK318" s="1043"/>
      <c r="BL318" s="1043"/>
      <c r="BM318" s="1043"/>
      <c r="BN318" s="1043"/>
      <c r="BO318" s="1043"/>
      <c r="BP318" s="1043"/>
      <c r="BQ318" s="1043"/>
      <c r="BR318" s="1043"/>
      <c r="BS318" s="1043"/>
      <c r="BT318" s="1043"/>
      <c r="BU318" s="1043"/>
      <c r="BV318" s="1043"/>
      <c r="BW318" s="1043"/>
      <c r="BX318" s="1043"/>
      <c r="BY318" s="1043"/>
      <c r="BZ318" s="1043"/>
      <c r="CA318" s="1043"/>
      <c r="CB318" s="1043"/>
      <c r="CC318" s="1043"/>
      <c r="CD318" s="1043"/>
      <c r="CE318" s="1043"/>
      <c r="CF318" s="1043"/>
      <c r="CG318" s="1043"/>
      <c r="CH318" s="1043"/>
      <c r="CI318" s="1043"/>
      <c r="CJ318" s="1043"/>
      <c r="CK318" s="1043"/>
      <c r="CL318" s="1043"/>
      <c r="CM318" s="1043"/>
      <c r="CN318" s="1043"/>
      <c r="CO318" s="1043"/>
      <c r="CP318" s="1043"/>
      <c r="CQ318" s="1043"/>
      <c r="CR318" s="1043"/>
      <c r="CS318" s="1043"/>
      <c r="CT318" s="1043"/>
      <c r="CU318" s="1043"/>
      <c r="CV318" s="1043"/>
      <c r="CW318" s="1043"/>
      <c r="CX318" s="1043"/>
      <c r="CY318" s="1043"/>
      <c r="CZ318" s="1043"/>
      <c r="DA318" s="1043"/>
      <c r="DB318" s="1043"/>
      <c r="DC318" s="1043"/>
      <c r="DD318" s="1043"/>
      <c r="DE318" s="1043"/>
      <c r="DF318" s="1043"/>
      <c r="DG318" s="1043"/>
      <c r="DH318" s="1043"/>
      <c r="DI318" s="1043"/>
      <c r="DJ318" s="1043"/>
      <c r="DK318" s="1043"/>
      <c r="DL318" s="1043"/>
      <c r="DM318" s="1043"/>
      <c r="DN318" s="1043"/>
      <c r="DO318" s="1043"/>
      <c r="DP318" s="1043"/>
      <c r="DQ318" s="1043"/>
      <c r="DR318" s="1043"/>
      <c r="DS318" s="1043"/>
      <c r="DT318" s="1043"/>
      <c r="DU318" s="1043"/>
      <c r="DV318" s="1043"/>
      <c r="DW318" s="1043"/>
      <c r="DX318" s="1043"/>
      <c r="DY318" s="1043"/>
      <c r="DZ318" s="1043"/>
      <c r="EA318" s="1043"/>
      <c r="EB318" s="1043"/>
      <c r="EC318" s="1043"/>
      <c r="ED318" s="1043"/>
      <c r="EE318" s="1043"/>
      <c r="EF318" s="1043"/>
      <c r="EG318" s="1043"/>
      <c r="EH318" s="1043"/>
      <c r="EI318" s="1043"/>
      <c r="EJ318" s="1043"/>
      <c r="EK318" s="1043"/>
      <c r="EL318" s="1043"/>
      <c r="EM318" s="1043"/>
      <c r="EN318" s="1043"/>
      <c r="EO318" s="1043"/>
      <c r="EP318" s="1043"/>
      <c r="EQ318" s="1043"/>
      <c r="ER318" s="1043"/>
      <c r="ES318" s="1043"/>
      <c r="ET318" s="1043"/>
      <c r="EU318" s="1043"/>
      <c r="EV318" s="1043"/>
      <c r="EW318" s="1043"/>
      <c r="EX318" s="1043"/>
      <c r="EY318" s="1043"/>
      <c r="EZ318" s="1043"/>
      <c r="FA318" s="1043"/>
      <c r="FB318" s="1043"/>
      <c r="FC318" s="1043"/>
      <c r="FD318" s="1043"/>
      <c r="FE318" s="1043"/>
      <c r="FF318" s="1043"/>
      <c r="FG318" s="1043"/>
      <c r="FH318" s="1043"/>
      <c r="FI318" s="1043"/>
      <c r="FJ318" s="1043"/>
      <c r="FK318" s="1043"/>
      <c r="FL318" s="1043"/>
      <c r="FM318" s="1043"/>
      <c r="FN318" s="1043"/>
      <c r="FO318" s="1043"/>
      <c r="FP318" s="1043"/>
      <c r="FQ318" s="1043"/>
      <c r="FR318" s="1043"/>
      <c r="FS318" s="1043"/>
      <c r="FT318" s="1043"/>
      <c r="FU318" s="1043"/>
      <c r="FV318" s="1043"/>
      <c r="FW318" s="1043"/>
      <c r="FX318" s="1043"/>
      <c r="FY318" s="1043"/>
      <c r="FZ318" s="1043"/>
      <c r="GA318" s="1043"/>
      <c r="GB318" s="1043"/>
      <c r="GC318" s="1043"/>
      <c r="GD318" s="1043"/>
      <c r="GE318" s="1043"/>
      <c r="GF318" s="1043"/>
      <c r="GG318" s="1043"/>
      <c r="GH318" s="1043"/>
      <c r="GI318" s="1043"/>
      <c r="GJ318" s="1043"/>
      <c r="GK318" s="1043"/>
      <c r="GL318" s="1043"/>
      <c r="GM318" s="1043"/>
      <c r="GN318" s="1043"/>
      <c r="GO318" s="1043"/>
      <c r="GP318" s="1043"/>
      <c r="GQ318" s="1043"/>
      <c r="GR318" s="1043"/>
      <c r="GS318" s="1043"/>
      <c r="GT318" s="1043"/>
      <c r="GU318" s="1043"/>
      <c r="GV318" s="1043"/>
      <c r="GW318" s="1043"/>
      <c r="GX318" s="1043"/>
      <c r="GY318" s="1043"/>
      <c r="GZ318" s="1043"/>
      <c r="HA318" s="1043"/>
      <c r="HB318" s="1043"/>
      <c r="HC318" s="1043"/>
      <c r="HD318" s="1043"/>
      <c r="HE318" s="1043"/>
      <c r="HF318" s="1043"/>
      <c r="HG318" s="1043"/>
      <c r="HH318" s="1043"/>
      <c r="HI318" s="1043"/>
      <c r="HJ318" s="1043"/>
      <c r="HK318" s="1043"/>
      <c r="HL318" s="1043"/>
      <c r="HM318" s="1043"/>
      <c r="HN318" s="1043"/>
      <c r="HO318" s="1043"/>
      <c r="HP318" s="1043"/>
      <c r="HQ318" s="1043"/>
      <c r="HR318" s="1043"/>
      <c r="HS318" s="1043"/>
      <c r="HT318" s="1043"/>
      <c r="HU318" s="1043"/>
      <c r="HV318" s="1043"/>
      <c r="HW318" s="1043"/>
      <c r="HX318" s="1043"/>
      <c r="HY318" s="1043"/>
      <c r="HZ318" s="1043"/>
      <c r="IA318" s="1043"/>
      <c r="IB318" s="1043"/>
      <c r="IC318" s="1043"/>
      <c r="ID318" s="1043"/>
      <c r="IE318" s="1043"/>
      <c r="IF318" s="1043"/>
      <c r="IG318" s="1043"/>
      <c r="IH318" s="1043"/>
      <c r="II318" s="1043"/>
      <c r="IJ318" s="1043"/>
      <c r="IK318" s="1043"/>
      <c r="IL318" s="1043"/>
      <c r="IM318" s="1043"/>
      <c r="IN318" s="1043"/>
      <c r="IO318" s="1043"/>
      <c r="IP318" s="1043"/>
      <c r="IQ318" s="1043"/>
      <c r="IR318" s="1043"/>
      <c r="IS318" s="1043"/>
      <c r="IT318" s="1043"/>
      <c r="IU318" s="1043"/>
      <c r="IV318" s="1043"/>
    </row>
    <row r="319" spans="1:256" s="1027" customFormat="1" ht="22.5" customHeight="1">
      <c r="A319" s="250"/>
      <c r="B319" s="109" t="s">
        <v>1276</v>
      </c>
      <c r="C319" s="110"/>
      <c r="D319" s="109"/>
      <c r="E319" s="109"/>
      <c r="F319" s="109"/>
      <c r="G319" s="1043"/>
      <c r="H319" s="70"/>
      <c r="I319" s="70"/>
      <c r="J319" s="77"/>
      <c r="K319" s="284"/>
      <c r="L319" s="3"/>
      <c r="M319" s="3"/>
      <c r="N319" s="3"/>
      <c r="O319" s="1084"/>
      <c r="P319" s="1042"/>
      <c r="Q319" s="1023"/>
      <c r="R319" s="1043"/>
      <c r="S319" s="1043"/>
      <c r="T319" s="1043"/>
      <c r="U319" s="1043"/>
      <c r="V319" s="1043"/>
      <c r="W319" s="1043"/>
      <c r="X319" s="1043"/>
      <c r="Y319" s="1043"/>
      <c r="Z319" s="1043"/>
      <c r="AA319" s="1043"/>
      <c r="AB319" s="1043"/>
      <c r="AC319" s="1043"/>
      <c r="AD319" s="1043"/>
      <c r="AE319" s="1043"/>
      <c r="AF319" s="1043"/>
      <c r="AG319" s="1043"/>
      <c r="AH319" s="1043"/>
      <c r="AI319" s="1043"/>
      <c r="AJ319" s="1043"/>
      <c r="AK319" s="1043"/>
      <c r="AL319" s="1043"/>
      <c r="AM319" s="1043"/>
      <c r="AN319" s="1043"/>
      <c r="AO319" s="1043"/>
      <c r="AP319" s="1043"/>
      <c r="AQ319" s="1043"/>
      <c r="AR319" s="1043"/>
      <c r="AS319" s="1043"/>
      <c r="AT319" s="1043"/>
      <c r="AU319" s="1043"/>
      <c r="AV319" s="1043"/>
      <c r="AW319" s="1043"/>
      <c r="AX319" s="1043"/>
      <c r="AY319" s="1043"/>
      <c r="AZ319" s="1043"/>
      <c r="BA319" s="1043"/>
      <c r="BB319" s="1043"/>
      <c r="BC319" s="1043"/>
      <c r="BD319" s="1043"/>
      <c r="BE319" s="1043"/>
      <c r="BF319" s="1043"/>
      <c r="BG319" s="1043"/>
      <c r="BH319" s="1043"/>
      <c r="BI319" s="1043"/>
      <c r="BJ319" s="1043"/>
      <c r="BK319" s="1043"/>
      <c r="BL319" s="1043"/>
      <c r="BM319" s="1043"/>
      <c r="BN319" s="1043"/>
      <c r="BO319" s="1043"/>
      <c r="BP319" s="1043"/>
      <c r="BQ319" s="1043"/>
      <c r="BR319" s="1043"/>
      <c r="BS319" s="1043"/>
      <c r="BT319" s="1043"/>
      <c r="BU319" s="1043"/>
      <c r="BV319" s="1043"/>
      <c r="BW319" s="1043"/>
      <c r="BX319" s="1043"/>
      <c r="BY319" s="1043"/>
      <c r="BZ319" s="1043"/>
      <c r="CA319" s="1043"/>
      <c r="CB319" s="1043"/>
      <c r="CC319" s="1043"/>
      <c r="CD319" s="1043"/>
      <c r="CE319" s="1043"/>
      <c r="CF319" s="1043"/>
      <c r="CG319" s="1043"/>
      <c r="CH319" s="1043"/>
      <c r="CI319" s="1043"/>
      <c r="CJ319" s="1043"/>
      <c r="CK319" s="1043"/>
      <c r="CL319" s="1043"/>
      <c r="CM319" s="1043"/>
      <c r="CN319" s="1043"/>
      <c r="CO319" s="1043"/>
      <c r="CP319" s="1043"/>
      <c r="CQ319" s="1043"/>
      <c r="CR319" s="1043"/>
      <c r="CS319" s="1043"/>
      <c r="CT319" s="1043"/>
      <c r="CU319" s="1043"/>
      <c r="CV319" s="1043"/>
      <c r="CW319" s="1043"/>
      <c r="CX319" s="1043"/>
      <c r="CY319" s="1043"/>
      <c r="CZ319" s="1043"/>
      <c r="DA319" s="1043"/>
      <c r="DB319" s="1043"/>
      <c r="DC319" s="1043"/>
      <c r="DD319" s="1043"/>
      <c r="DE319" s="1043"/>
      <c r="DF319" s="1043"/>
      <c r="DG319" s="1043"/>
      <c r="DH319" s="1043"/>
      <c r="DI319" s="1043"/>
      <c r="DJ319" s="1043"/>
      <c r="DK319" s="1043"/>
      <c r="DL319" s="1043"/>
      <c r="DM319" s="1043"/>
      <c r="DN319" s="1043"/>
      <c r="DO319" s="1043"/>
      <c r="DP319" s="1043"/>
      <c r="DQ319" s="1043"/>
      <c r="DR319" s="1043"/>
      <c r="DS319" s="1043"/>
      <c r="DT319" s="1043"/>
      <c r="DU319" s="1043"/>
      <c r="DV319" s="1043"/>
      <c r="DW319" s="1043"/>
      <c r="DX319" s="1043"/>
      <c r="DY319" s="1043"/>
      <c r="DZ319" s="1043"/>
      <c r="EA319" s="1043"/>
      <c r="EB319" s="1043"/>
      <c r="EC319" s="1043"/>
      <c r="ED319" s="1043"/>
      <c r="EE319" s="1043"/>
      <c r="EF319" s="1043"/>
      <c r="EG319" s="1043"/>
      <c r="EH319" s="1043"/>
      <c r="EI319" s="1043"/>
      <c r="EJ319" s="1043"/>
      <c r="EK319" s="1043"/>
      <c r="EL319" s="1043"/>
      <c r="EM319" s="1043"/>
      <c r="EN319" s="1043"/>
      <c r="EO319" s="1043"/>
      <c r="EP319" s="1043"/>
      <c r="EQ319" s="1043"/>
      <c r="ER319" s="1043"/>
      <c r="ES319" s="1043"/>
      <c r="ET319" s="1043"/>
      <c r="EU319" s="1043"/>
      <c r="EV319" s="1043"/>
      <c r="EW319" s="1043"/>
      <c r="EX319" s="1043"/>
      <c r="EY319" s="1043"/>
      <c r="EZ319" s="1043"/>
      <c r="FA319" s="1043"/>
      <c r="FB319" s="1043"/>
      <c r="FC319" s="1043"/>
      <c r="FD319" s="1043"/>
      <c r="FE319" s="1043"/>
      <c r="FF319" s="1043"/>
      <c r="FG319" s="1043"/>
      <c r="FH319" s="1043"/>
      <c r="FI319" s="1043"/>
      <c r="FJ319" s="1043"/>
      <c r="FK319" s="1043"/>
      <c r="FL319" s="1043"/>
      <c r="FM319" s="1043"/>
      <c r="FN319" s="1043"/>
      <c r="FO319" s="1043"/>
      <c r="FP319" s="1043"/>
      <c r="FQ319" s="1043"/>
      <c r="FR319" s="1043"/>
      <c r="FS319" s="1043"/>
      <c r="FT319" s="1043"/>
      <c r="FU319" s="1043"/>
      <c r="FV319" s="1043"/>
      <c r="FW319" s="1043"/>
      <c r="FX319" s="1043"/>
      <c r="FY319" s="1043"/>
      <c r="FZ319" s="1043"/>
      <c r="GA319" s="1043"/>
      <c r="GB319" s="1043"/>
      <c r="GC319" s="1043"/>
      <c r="GD319" s="1043"/>
      <c r="GE319" s="1043"/>
      <c r="GF319" s="1043"/>
      <c r="GG319" s="1043"/>
      <c r="GH319" s="1043"/>
      <c r="GI319" s="1043"/>
      <c r="GJ319" s="1043"/>
      <c r="GK319" s="1043"/>
      <c r="GL319" s="1043"/>
      <c r="GM319" s="1043"/>
      <c r="GN319" s="1043"/>
      <c r="GO319" s="1043"/>
      <c r="GP319" s="1043"/>
      <c r="GQ319" s="1043"/>
      <c r="GR319" s="1043"/>
      <c r="GS319" s="1043"/>
      <c r="GT319" s="1043"/>
      <c r="GU319" s="1043"/>
      <c r="GV319" s="1043"/>
      <c r="GW319" s="1043"/>
      <c r="GX319" s="1043"/>
      <c r="GY319" s="1043"/>
      <c r="GZ319" s="1043"/>
      <c r="HA319" s="1043"/>
      <c r="HB319" s="1043"/>
      <c r="HC319" s="1043"/>
      <c r="HD319" s="1043"/>
      <c r="HE319" s="1043"/>
      <c r="HF319" s="1043"/>
      <c r="HG319" s="1043"/>
      <c r="HH319" s="1043"/>
      <c r="HI319" s="1043"/>
      <c r="HJ319" s="1043"/>
      <c r="HK319" s="1043"/>
      <c r="HL319" s="1043"/>
      <c r="HM319" s="1043"/>
      <c r="HN319" s="1043"/>
      <c r="HO319" s="1043"/>
      <c r="HP319" s="1043"/>
      <c r="HQ319" s="1043"/>
      <c r="HR319" s="1043"/>
      <c r="HS319" s="1043"/>
      <c r="HT319" s="1043"/>
      <c r="HU319" s="1043"/>
      <c r="HV319" s="1043"/>
      <c r="HW319" s="1043"/>
      <c r="HX319" s="1043"/>
      <c r="HY319" s="1043"/>
      <c r="HZ319" s="1043"/>
      <c r="IA319" s="1043"/>
      <c r="IB319" s="1043"/>
      <c r="IC319" s="1043"/>
      <c r="ID319" s="1043"/>
      <c r="IE319" s="1043"/>
      <c r="IF319" s="1043"/>
      <c r="IG319" s="1043"/>
      <c r="IH319" s="1043"/>
      <c r="II319" s="1043"/>
      <c r="IJ319" s="1043"/>
      <c r="IK319" s="1043"/>
      <c r="IL319" s="1043"/>
      <c r="IM319" s="1043"/>
      <c r="IN319" s="1043"/>
      <c r="IO319" s="1043"/>
      <c r="IP319" s="1043"/>
      <c r="IQ319" s="1043"/>
      <c r="IR319" s="1043"/>
      <c r="IS319" s="1043"/>
      <c r="IT319" s="1043"/>
      <c r="IU319" s="1043"/>
      <c r="IV319" s="1043"/>
    </row>
    <row r="320" spans="1:256" s="1027" customFormat="1" ht="22.5" customHeight="1">
      <c r="A320" s="250"/>
      <c r="B320" s="109" t="s">
        <v>1277</v>
      </c>
      <c r="C320" s="110"/>
      <c r="D320" s="109"/>
      <c r="E320" s="109"/>
      <c r="F320" s="109"/>
      <c r="G320" s="1043"/>
      <c r="H320" s="70"/>
      <c r="I320" s="70"/>
      <c r="J320" s="77"/>
      <c r="K320" s="284"/>
      <c r="L320" s="3"/>
      <c r="M320" s="3"/>
      <c r="N320" s="3"/>
      <c r="O320" s="1084"/>
      <c r="P320" s="1042"/>
      <c r="Q320" s="1023"/>
      <c r="R320" s="1043"/>
      <c r="S320" s="1043"/>
      <c r="T320" s="1043"/>
      <c r="U320" s="1043"/>
      <c r="V320" s="1043"/>
      <c r="W320" s="1043"/>
      <c r="X320" s="1043"/>
      <c r="Y320" s="1043"/>
      <c r="Z320" s="1043"/>
      <c r="AA320" s="1043"/>
      <c r="AB320" s="1043"/>
      <c r="AC320" s="1043"/>
      <c r="AD320" s="1043"/>
      <c r="AE320" s="1043"/>
      <c r="AF320" s="1043"/>
      <c r="AG320" s="1043"/>
      <c r="AH320" s="1043"/>
      <c r="AI320" s="1043"/>
      <c r="AJ320" s="1043"/>
      <c r="AK320" s="1043"/>
      <c r="AL320" s="1043"/>
      <c r="AM320" s="1043"/>
      <c r="AN320" s="1043"/>
      <c r="AO320" s="1043"/>
      <c r="AP320" s="1043"/>
      <c r="AQ320" s="1043"/>
      <c r="AR320" s="1043"/>
      <c r="AS320" s="1043"/>
      <c r="AT320" s="1043"/>
      <c r="AU320" s="1043"/>
      <c r="AV320" s="1043"/>
      <c r="AW320" s="1043"/>
      <c r="AX320" s="1043"/>
      <c r="AY320" s="1043"/>
      <c r="AZ320" s="1043"/>
      <c r="BA320" s="1043"/>
      <c r="BB320" s="1043"/>
      <c r="BC320" s="1043"/>
      <c r="BD320" s="1043"/>
      <c r="BE320" s="1043"/>
      <c r="BF320" s="1043"/>
      <c r="BG320" s="1043"/>
      <c r="BH320" s="1043"/>
      <c r="BI320" s="1043"/>
      <c r="BJ320" s="1043"/>
      <c r="BK320" s="1043"/>
      <c r="BL320" s="1043"/>
      <c r="BM320" s="1043"/>
      <c r="BN320" s="1043"/>
      <c r="BO320" s="1043"/>
      <c r="BP320" s="1043"/>
      <c r="BQ320" s="1043"/>
      <c r="BR320" s="1043"/>
      <c r="BS320" s="1043"/>
      <c r="BT320" s="1043"/>
      <c r="BU320" s="1043"/>
      <c r="BV320" s="1043"/>
      <c r="BW320" s="1043"/>
      <c r="BX320" s="1043"/>
      <c r="BY320" s="1043"/>
      <c r="BZ320" s="1043"/>
      <c r="CA320" s="1043"/>
      <c r="CB320" s="1043"/>
      <c r="CC320" s="1043"/>
      <c r="CD320" s="1043"/>
      <c r="CE320" s="1043"/>
      <c r="CF320" s="1043"/>
      <c r="CG320" s="1043"/>
      <c r="CH320" s="1043"/>
      <c r="CI320" s="1043"/>
      <c r="CJ320" s="1043"/>
      <c r="CK320" s="1043"/>
      <c r="CL320" s="1043"/>
      <c r="CM320" s="1043"/>
      <c r="CN320" s="1043"/>
      <c r="CO320" s="1043"/>
      <c r="CP320" s="1043"/>
      <c r="CQ320" s="1043"/>
      <c r="CR320" s="1043"/>
      <c r="CS320" s="1043"/>
      <c r="CT320" s="1043"/>
      <c r="CU320" s="1043"/>
      <c r="CV320" s="1043"/>
      <c r="CW320" s="1043"/>
      <c r="CX320" s="1043"/>
      <c r="CY320" s="1043"/>
      <c r="CZ320" s="1043"/>
      <c r="DA320" s="1043"/>
      <c r="DB320" s="1043"/>
      <c r="DC320" s="1043"/>
      <c r="DD320" s="1043"/>
      <c r="DE320" s="1043"/>
      <c r="DF320" s="1043"/>
      <c r="DG320" s="1043"/>
      <c r="DH320" s="1043"/>
      <c r="DI320" s="1043"/>
      <c r="DJ320" s="1043"/>
      <c r="DK320" s="1043"/>
      <c r="DL320" s="1043"/>
      <c r="DM320" s="1043"/>
      <c r="DN320" s="1043"/>
      <c r="DO320" s="1043"/>
      <c r="DP320" s="1043"/>
      <c r="DQ320" s="1043"/>
      <c r="DR320" s="1043"/>
      <c r="DS320" s="1043"/>
      <c r="DT320" s="1043"/>
      <c r="DU320" s="1043"/>
      <c r="DV320" s="1043"/>
      <c r="DW320" s="1043"/>
      <c r="DX320" s="1043"/>
      <c r="DY320" s="1043"/>
      <c r="DZ320" s="1043"/>
      <c r="EA320" s="1043"/>
      <c r="EB320" s="1043"/>
      <c r="EC320" s="1043"/>
      <c r="ED320" s="1043"/>
      <c r="EE320" s="1043"/>
      <c r="EF320" s="1043"/>
      <c r="EG320" s="1043"/>
      <c r="EH320" s="1043"/>
      <c r="EI320" s="1043"/>
      <c r="EJ320" s="1043"/>
      <c r="EK320" s="1043"/>
      <c r="EL320" s="1043"/>
      <c r="EM320" s="1043"/>
      <c r="EN320" s="1043"/>
      <c r="EO320" s="1043"/>
      <c r="EP320" s="1043"/>
      <c r="EQ320" s="1043"/>
      <c r="ER320" s="1043"/>
      <c r="ES320" s="1043"/>
      <c r="ET320" s="1043"/>
      <c r="EU320" s="1043"/>
      <c r="EV320" s="1043"/>
      <c r="EW320" s="1043"/>
      <c r="EX320" s="1043"/>
      <c r="EY320" s="1043"/>
      <c r="EZ320" s="1043"/>
      <c r="FA320" s="1043"/>
      <c r="FB320" s="1043"/>
      <c r="FC320" s="1043"/>
      <c r="FD320" s="1043"/>
      <c r="FE320" s="1043"/>
      <c r="FF320" s="1043"/>
      <c r="FG320" s="1043"/>
      <c r="FH320" s="1043"/>
      <c r="FI320" s="1043"/>
      <c r="FJ320" s="1043"/>
      <c r="FK320" s="1043"/>
      <c r="FL320" s="1043"/>
      <c r="FM320" s="1043"/>
      <c r="FN320" s="1043"/>
      <c r="FO320" s="1043"/>
      <c r="FP320" s="1043"/>
      <c r="FQ320" s="1043"/>
      <c r="FR320" s="1043"/>
      <c r="FS320" s="1043"/>
      <c r="FT320" s="1043"/>
      <c r="FU320" s="1043"/>
      <c r="FV320" s="1043"/>
      <c r="FW320" s="1043"/>
      <c r="FX320" s="1043"/>
      <c r="FY320" s="1043"/>
      <c r="FZ320" s="1043"/>
      <c r="GA320" s="1043"/>
      <c r="GB320" s="1043"/>
      <c r="GC320" s="1043"/>
      <c r="GD320" s="1043"/>
      <c r="GE320" s="1043"/>
      <c r="GF320" s="1043"/>
      <c r="GG320" s="1043"/>
      <c r="GH320" s="1043"/>
      <c r="GI320" s="1043"/>
      <c r="GJ320" s="1043"/>
      <c r="GK320" s="1043"/>
      <c r="GL320" s="1043"/>
      <c r="GM320" s="1043"/>
      <c r="GN320" s="1043"/>
      <c r="GO320" s="1043"/>
      <c r="GP320" s="1043"/>
      <c r="GQ320" s="1043"/>
      <c r="GR320" s="1043"/>
      <c r="GS320" s="1043"/>
      <c r="GT320" s="1043"/>
      <c r="GU320" s="1043"/>
      <c r="GV320" s="1043"/>
      <c r="GW320" s="1043"/>
      <c r="GX320" s="1043"/>
      <c r="GY320" s="1043"/>
      <c r="GZ320" s="1043"/>
      <c r="HA320" s="1043"/>
      <c r="HB320" s="1043"/>
      <c r="HC320" s="1043"/>
      <c r="HD320" s="1043"/>
      <c r="HE320" s="1043"/>
      <c r="HF320" s="1043"/>
      <c r="HG320" s="1043"/>
      <c r="HH320" s="1043"/>
      <c r="HI320" s="1043"/>
      <c r="HJ320" s="1043"/>
      <c r="HK320" s="1043"/>
      <c r="HL320" s="1043"/>
      <c r="HM320" s="1043"/>
      <c r="HN320" s="1043"/>
      <c r="HO320" s="1043"/>
      <c r="HP320" s="1043"/>
      <c r="HQ320" s="1043"/>
      <c r="HR320" s="1043"/>
      <c r="HS320" s="1043"/>
      <c r="HT320" s="1043"/>
      <c r="HU320" s="1043"/>
      <c r="HV320" s="1043"/>
      <c r="HW320" s="1043"/>
      <c r="HX320" s="1043"/>
      <c r="HY320" s="1043"/>
      <c r="HZ320" s="1043"/>
      <c r="IA320" s="1043"/>
      <c r="IB320" s="1043"/>
      <c r="IC320" s="1043"/>
      <c r="ID320" s="1043"/>
      <c r="IE320" s="1043"/>
      <c r="IF320" s="1043"/>
      <c r="IG320" s="1043"/>
      <c r="IH320" s="1043"/>
      <c r="II320" s="1043"/>
      <c r="IJ320" s="1043"/>
      <c r="IK320" s="1043"/>
      <c r="IL320" s="1043"/>
      <c r="IM320" s="1043"/>
      <c r="IN320" s="1043"/>
      <c r="IO320" s="1043"/>
      <c r="IP320" s="1043"/>
      <c r="IQ320" s="1043"/>
      <c r="IR320" s="1043"/>
      <c r="IS320" s="1043"/>
      <c r="IT320" s="1043"/>
      <c r="IU320" s="1043"/>
      <c r="IV320" s="1043"/>
    </row>
    <row r="321" spans="1:256" s="1027" customFormat="1" ht="22.5" customHeight="1">
      <c r="A321" s="250"/>
      <c r="B321" s="109"/>
      <c r="C321" s="110"/>
      <c r="D321" s="109"/>
      <c r="E321" s="109"/>
      <c r="F321" s="109"/>
      <c r="G321" s="1043"/>
      <c r="H321" s="70"/>
      <c r="I321" s="70"/>
      <c r="J321" s="77"/>
      <c r="K321" s="284"/>
      <c r="L321" s="3"/>
      <c r="M321" s="3"/>
      <c r="N321" s="3"/>
      <c r="O321" s="1084"/>
      <c r="P321" s="1042"/>
      <c r="Q321" s="1023"/>
      <c r="R321" s="1043"/>
      <c r="S321" s="1043"/>
      <c r="T321" s="1043"/>
      <c r="U321" s="1043"/>
      <c r="V321" s="1043"/>
      <c r="W321" s="1043"/>
      <c r="X321" s="1043"/>
      <c r="Y321" s="1043"/>
      <c r="Z321" s="1043"/>
      <c r="AA321" s="1043"/>
      <c r="AB321" s="1043"/>
      <c r="AC321" s="1043"/>
      <c r="AD321" s="1043"/>
      <c r="AE321" s="1043"/>
      <c r="AF321" s="1043"/>
      <c r="AG321" s="1043"/>
      <c r="AH321" s="1043"/>
      <c r="AI321" s="1043"/>
      <c r="AJ321" s="1043"/>
      <c r="AK321" s="1043"/>
      <c r="AL321" s="1043"/>
      <c r="AM321" s="1043"/>
      <c r="AN321" s="1043"/>
      <c r="AO321" s="1043"/>
      <c r="AP321" s="1043"/>
      <c r="AQ321" s="1043"/>
      <c r="AR321" s="1043"/>
      <c r="AS321" s="1043"/>
      <c r="AT321" s="1043"/>
      <c r="AU321" s="1043"/>
      <c r="AV321" s="1043"/>
      <c r="AW321" s="1043"/>
      <c r="AX321" s="1043"/>
      <c r="AY321" s="1043"/>
      <c r="AZ321" s="1043"/>
      <c r="BA321" s="1043"/>
      <c r="BB321" s="1043"/>
      <c r="BC321" s="1043"/>
      <c r="BD321" s="1043"/>
      <c r="BE321" s="1043"/>
      <c r="BF321" s="1043"/>
      <c r="BG321" s="1043"/>
      <c r="BH321" s="1043"/>
      <c r="BI321" s="1043"/>
      <c r="BJ321" s="1043"/>
      <c r="BK321" s="1043"/>
      <c r="BL321" s="1043"/>
      <c r="BM321" s="1043"/>
      <c r="BN321" s="1043"/>
      <c r="BO321" s="1043"/>
      <c r="BP321" s="1043"/>
      <c r="BQ321" s="1043"/>
      <c r="BR321" s="1043"/>
      <c r="BS321" s="1043"/>
      <c r="BT321" s="1043"/>
      <c r="BU321" s="1043"/>
      <c r="BV321" s="1043"/>
      <c r="BW321" s="1043"/>
      <c r="BX321" s="1043"/>
      <c r="BY321" s="1043"/>
      <c r="BZ321" s="1043"/>
      <c r="CA321" s="1043"/>
      <c r="CB321" s="1043"/>
      <c r="CC321" s="1043"/>
      <c r="CD321" s="1043"/>
      <c r="CE321" s="1043"/>
      <c r="CF321" s="1043"/>
      <c r="CG321" s="1043"/>
      <c r="CH321" s="1043"/>
      <c r="CI321" s="1043"/>
      <c r="CJ321" s="1043"/>
      <c r="CK321" s="1043"/>
      <c r="CL321" s="1043"/>
      <c r="CM321" s="1043"/>
      <c r="CN321" s="1043"/>
      <c r="CO321" s="1043"/>
      <c r="CP321" s="1043"/>
      <c r="CQ321" s="1043"/>
      <c r="CR321" s="1043"/>
      <c r="CS321" s="1043"/>
      <c r="CT321" s="1043"/>
      <c r="CU321" s="1043"/>
      <c r="CV321" s="1043"/>
      <c r="CW321" s="1043"/>
      <c r="CX321" s="1043"/>
      <c r="CY321" s="1043"/>
      <c r="CZ321" s="1043"/>
      <c r="DA321" s="1043"/>
      <c r="DB321" s="1043"/>
      <c r="DC321" s="1043"/>
      <c r="DD321" s="1043"/>
      <c r="DE321" s="1043"/>
      <c r="DF321" s="1043"/>
      <c r="DG321" s="1043"/>
      <c r="DH321" s="1043"/>
      <c r="DI321" s="1043"/>
      <c r="DJ321" s="1043"/>
      <c r="DK321" s="1043"/>
      <c r="DL321" s="1043"/>
      <c r="DM321" s="1043"/>
      <c r="DN321" s="1043"/>
      <c r="DO321" s="1043"/>
      <c r="DP321" s="1043"/>
      <c r="DQ321" s="1043"/>
      <c r="DR321" s="1043"/>
      <c r="DS321" s="1043"/>
      <c r="DT321" s="1043"/>
      <c r="DU321" s="1043"/>
      <c r="DV321" s="1043"/>
      <c r="DW321" s="1043"/>
      <c r="DX321" s="1043"/>
      <c r="DY321" s="1043"/>
      <c r="DZ321" s="1043"/>
      <c r="EA321" s="1043"/>
      <c r="EB321" s="1043"/>
      <c r="EC321" s="1043"/>
      <c r="ED321" s="1043"/>
      <c r="EE321" s="1043"/>
      <c r="EF321" s="1043"/>
      <c r="EG321" s="1043"/>
      <c r="EH321" s="1043"/>
      <c r="EI321" s="1043"/>
      <c r="EJ321" s="1043"/>
      <c r="EK321" s="1043"/>
      <c r="EL321" s="1043"/>
      <c r="EM321" s="1043"/>
      <c r="EN321" s="1043"/>
      <c r="EO321" s="1043"/>
      <c r="EP321" s="1043"/>
      <c r="EQ321" s="1043"/>
      <c r="ER321" s="1043"/>
      <c r="ES321" s="1043"/>
      <c r="ET321" s="1043"/>
      <c r="EU321" s="1043"/>
      <c r="EV321" s="1043"/>
      <c r="EW321" s="1043"/>
      <c r="EX321" s="1043"/>
      <c r="EY321" s="1043"/>
      <c r="EZ321" s="1043"/>
      <c r="FA321" s="1043"/>
      <c r="FB321" s="1043"/>
      <c r="FC321" s="1043"/>
      <c r="FD321" s="1043"/>
      <c r="FE321" s="1043"/>
      <c r="FF321" s="1043"/>
      <c r="FG321" s="1043"/>
      <c r="FH321" s="1043"/>
      <c r="FI321" s="1043"/>
      <c r="FJ321" s="1043"/>
      <c r="FK321" s="1043"/>
      <c r="FL321" s="1043"/>
      <c r="FM321" s="1043"/>
      <c r="FN321" s="1043"/>
      <c r="FO321" s="1043"/>
      <c r="FP321" s="1043"/>
      <c r="FQ321" s="1043"/>
      <c r="FR321" s="1043"/>
      <c r="FS321" s="1043"/>
      <c r="FT321" s="1043"/>
      <c r="FU321" s="1043"/>
      <c r="FV321" s="1043"/>
      <c r="FW321" s="1043"/>
      <c r="FX321" s="1043"/>
      <c r="FY321" s="1043"/>
      <c r="FZ321" s="1043"/>
      <c r="GA321" s="1043"/>
      <c r="GB321" s="1043"/>
      <c r="GC321" s="1043"/>
      <c r="GD321" s="1043"/>
      <c r="GE321" s="1043"/>
      <c r="GF321" s="1043"/>
      <c r="GG321" s="1043"/>
      <c r="GH321" s="1043"/>
      <c r="GI321" s="1043"/>
      <c r="GJ321" s="1043"/>
      <c r="GK321" s="1043"/>
      <c r="GL321" s="1043"/>
      <c r="GM321" s="1043"/>
      <c r="GN321" s="1043"/>
      <c r="GO321" s="1043"/>
      <c r="GP321" s="1043"/>
      <c r="GQ321" s="1043"/>
      <c r="GR321" s="1043"/>
      <c r="GS321" s="1043"/>
      <c r="GT321" s="1043"/>
      <c r="GU321" s="1043"/>
      <c r="GV321" s="1043"/>
      <c r="GW321" s="1043"/>
      <c r="GX321" s="1043"/>
      <c r="GY321" s="1043"/>
      <c r="GZ321" s="1043"/>
      <c r="HA321" s="1043"/>
      <c r="HB321" s="1043"/>
      <c r="HC321" s="1043"/>
      <c r="HD321" s="1043"/>
      <c r="HE321" s="1043"/>
      <c r="HF321" s="1043"/>
      <c r="HG321" s="1043"/>
      <c r="HH321" s="1043"/>
      <c r="HI321" s="1043"/>
      <c r="HJ321" s="1043"/>
      <c r="HK321" s="1043"/>
      <c r="HL321" s="1043"/>
      <c r="HM321" s="1043"/>
      <c r="HN321" s="1043"/>
      <c r="HO321" s="1043"/>
      <c r="HP321" s="1043"/>
      <c r="HQ321" s="1043"/>
      <c r="HR321" s="1043"/>
      <c r="HS321" s="1043"/>
      <c r="HT321" s="1043"/>
      <c r="HU321" s="1043"/>
      <c r="HV321" s="1043"/>
      <c r="HW321" s="1043"/>
      <c r="HX321" s="1043"/>
      <c r="HY321" s="1043"/>
      <c r="HZ321" s="1043"/>
      <c r="IA321" s="1043"/>
      <c r="IB321" s="1043"/>
      <c r="IC321" s="1043"/>
      <c r="ID321" s="1043"/>
      <c r="IE321" s="1043"/>
      <c r="IF321" s="1043"/>
      <c r="IG321" s="1043"/>
      <c r="IH321" s="1043"/>
      <c r="II321" s="1043"/>
      <c r="IJ321" s="1043"/>
      <c r="IK321" s="1043"/>
      <c r="IL321" s="1043"/>
      <c r="IM321" s="1043"/>
      <c r="IN321" s="1043"/>
      <c r="IO321" s="1043"/>
      <c r="IP321" s="1043"/>
      <c r="IQ321" s="1043"/>
      <c r="IR321" s="1043"/>
      <c r="IS321" s="1043"/>
      <c r="IT321" s="1043"/>
      <c r="IU321" s="1043"/>
      <c r="IV321" s="1043"/>
    </row>
    <row r="322" spans="14:23" ht="18" customHeight="1">
      <c r="N322" s="1016"/>
      <c r="O322" s="53" t="s">
        <v>1498</v>
      </c>
      <c r="W322" s="16"/>
    </row>
    <row r="323" spans="1:15" ht="21.75" customHeight="1">
      <c r="A323" s="72"/>
      <c r="B323" s="14"/>
      <c r="C323" s="14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9"/>
    </row>
    <row r="324" spans="1:15" ht="21.75" customHeight="1">
      <c r="A324" s="72"/>
      <c r="B324" s="14"/>
      <c r="C324" s="14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9"/>
    </row>
    <row r="325" spans="1:15" ht="21.75" customHeight="1">
      <c r="A325" s="72"/>
      <c r="B325" s="14"/>
      <c r="C325" s="14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9"/>
    </row>
    <row r="326" spans="1:15" ht="21.75" customHeight="1">
      <c r="A326" s="72"/>
      <c r="B326" s="14"/>
      <c r="C326" s="14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9"/>
    </row>
    <row r="327" spans="1:15" ht="21.75" customHeight="1">
      <c r="A327" s="72"/>
      <c r="B327" s="14"/>
      <c r="C327" s="14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9"/>
    </row>
    <row r="328" spans="1:15" ht="21.75" customHeight="1">
      <c r="A328" s="72"/>
      <c r="B328" s="14"/>
      <c r="C328" s="14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9"/>
    </row>
    <row r="329" spans="1:15" ht="21.75" customHeight="1">
      <c r="A329" s="72"/>
      <c r="B329" s="14"/>
      <c r="C329" s="14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9"/>
    </row>
    <row r="330" spans="1:15" ht="21.75" customHeight="1">
      <c r="A330" s="72"/>
      <c r="B330" s="14"/>
      <c r="C330" s="14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9"/>
    </row>
    <row r="331" spans="1:15" ht="21.75" customHeight="1">
      <c r="A331" s="72"/>
      <c r="B331" s="14"/>
      <c r="C331" s="14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9"/>
    </row>
    <row r="332" spans="1:15" ht="21.75" customHeight="1">
      <c r="A332" s="72"/>
      <c r="B332" s="14"/>
      <c r="C332" s="14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9"/>
    </row>
    <row r="333" spans="1:15" ht="21.75" customHeight="1">
      <c r="A333" s="72"/>
      <c r="B333" s="14"/>
      <c r="C333" s="14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9"/>
    </row>
    <row r="334" spans="1:15" ht="21.75" customHeight="1">
      <c r="A334" s="72"/>
      <c r="B334" s="14"/>
      <c r="C334" s="14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9"/>
    </row>
  </sheetData>
  <sheetProtection/>
  <printOptions/>
  <pageMargins left="0.9055118110236221" right="0.1968503937007874" top="0.5905511811023623" bottom="0.1968503937007874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77"/>
  <sheetViews>
    <sheetView view="pageBreakPreview" zoomScale="120" zoomScaleNormal="120" zoomScaleSheetLayoutView="120" workbookViewId="0" topLeftCell="A1">
      <selection activeCell="J43" sqref="J43"/>
    </sheetView>
  </sheetViews>
  <sheetFormatPr defaultColWidth="9.140625" defaultRowHeight="21.75" customHeight="1"/>
  <cols>
    <col min="1" max="1" width="2.57421875" style="4" customWidth="1"/>
    <col min="2" max="3" width="4.7109375" style="4" customWidth="1"/>
    <col min="4" max="4" width="7.00390625" style="4" customWidth="1"/>
    <col min="5" max="5" width="13.421875" style="4" customWidth="1"/>
    <col min="6" max="6" width="0.2890625" style="4" customWidth="1"/>
    <col min="7" max="7" width="2.7109375" style="4" customWidth="1"/>
    <col min="8" max="8" width="5.57421875" style="4" customWidth="1"/>
    <col min="9" max="9" width="0.42578125" style="4" customWidth="1"/>
    <col min="10" max="10" width="11.7109375" style="4" customWidth="1"/>
    <col min="11" max="11" width="0.5625" style="4" customWidth="1"/>
    <col min="12" max="12" width="11.7109375" style="4" customWidth="1"/>
    <col min="13" max="13" width="0.5625" style="4" customWidth="1"/>
    <col min="14" max="14" width="9.57421875" style="4" customWidth="1"/>
    <col min="15" max="15" width="0.5625" style="4" customWidth="1"/>
    <col min="16" max="16" width="8.8515625" style="4" customWidth="1"/>
    <col min="17" max="17" width="0.5625" style="4" customWidth="1"/>
    <col min="18" max="18" width="9.28125" style="4" customWidth="1"/>
    <col min="19" max="19" width="2.421875" style="4" customWidth="1"/>
    <col min="20" max="16384" width="9.140625" style="4" customWidth="1"/>
  </cols>
  <sheetData>
    <row r="1" ht="21.75" customHeight="1">
      <c r="A1" s="54" t="s">
        <v>276</v>
      </c>
    </row>
    <row r="2" ht="21.75" customHeight="1">
      <c r="A2" s="75"/>
    </row>
    <row r="3" spans="1:21" s="255" customFormat="1" ht="21.75" customHeight="1">
      <c r="A3" s="253" t="s">
        <v>13</v>
      </c>
      <c r="B3" s="256" t="s">
        <v>1246</v>
      </c>
      <c r="C3" s="256"/>
      <c r="D3" s="256"/>
      <c r="E3" s="256"/>
      <c r="F3" s="256"/>
      <c r="G3" s="265"/>
      <c r="H3" s="253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1:256" s="47" customFormat="1" ht="21.75" customHeight="1">
      <c r="A4" s="250"/>
      <c r="B4" s="109"/>
      <c r="C4" s="110"/>
      <c r="D4" s="109" t="s">
        <v>617</v>
      </c>
      <c r="E4" s="109" t="s">
        <v>612</v>
      </c>
      <c r="F4" s="109"/>
      <c r="G4" s="109"/>
      <c r="H4" s="70"/>
      <c r="I4" s="70"/>
      <c r="J4" s="70"/>
      <c r="K4" s="77"/>
      <c r="L4" s="284"/>
      <c r="M4" s="3"/>
      <c r="N4" s="3"/>
      <c r="O4" s="3"/>
      <c r="P4" s="279"/>
      <c r="Q4" s="279"/>
      <c r="R4" s="275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47" customFormat="1" ht="21.75" customHeight="1">
      <c r="A5" s="112"/>
      <c r="B5" s="109"/>
      <c r="C5" s="110"/>
      <c r="D5" s="49"/>
      <c r="E5" s="109" t="s">
        <v>1601</v>
      </c>
      <c r="F5" s="109"/>
      <c r="G5" s="109"/>
      <c r="H5" s="70"/>
      <c r="I5" s="70"/>
      <c r="J5" s="70"/>
      <c r="K5" s="77"/>
      <c r="L5" s="284"/>
      <c r="M5" s="3"/>
      <c r="N5" s="3"/>
      <c r="O5" s="3"/>
      <c r="P5" s="279"/>
      <c r="Q5" s="279"/>
      <c r="R5" s="275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47" customFormat="1" ht="21.75" customHeight="1">
      <c r="A6" s="112"/>
      <c r="B6" s="109" t="s">
        <v>1602</v>
      </c>
      <c r="C6" s="110"/>
      <c r="D6" s="109"/>
      <c r="E6" s="109"/>
      <c r="F6" s="109"/>
      <c r="G6" s="109"/>
      <c r="H6" s="70"/>
      <c r="I6" s="70"/>
      <c r="J6" s="70"/>
      <c r="K6" s="77"/>
      <c r="L6" s="284"/>
      <c r="M6" s="3"/>
      <c r="N6" s="3"/>
      <c r="O6" s="3"/>
      <c r="P6" s="279"/>
      <c r="Q6" s="279"/>
      <c r="R6" s="275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47" customFormat="1" ht="21.75" customHeight="1">
      <c r="A7" s="112"/>
      <c r="B7" s="109" t="s">
        <v>1279</v>
      </c>
      <c r="C7" s="110"/>
      <c r="D7" s="109"/>
      <c r="E7" s="109"/>
      <c r="F7" s="109"/>
      <c r="G7" s="109"/>
      <c r="H7" s="70"/>
      <c r="I7" s="70"/>
      <c r="J7" s="70"/>
      <c r="K7" s="77"/>
      <c r="L7" s="284"/>
      <c r="M7" s="3"/>
      <c r="N7" s="3"/>
      <c r="O7" s="3"/>
      <c r="P7" s="279"/>
      <c r="Q7" s="279"/>
      <c r="R7" s="275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s="47" customFormat="1" ht="21.75" customHeight="1">
      <c r="A8" s="112"/>
      <c r="B8" s="66"/>
      <c r="C8" s="66"/>
      <c r="D8" s="109" t="s">
        <v>618</v>
      </c>
      <c r="E8" s="77" t="s">
        <v>613</v>
      </c>
      <c r="F8" s="77"/>
      <c r="G8" s="77"/>
      <c r="H8" s="14"/>
      <c r="I8" s="14"/>
      <c r="J8" s="70"/>
      <c r="K8" s="77"/>
      <c r="L8" s="284"/>
      <c r="M8" s="3"/>
      <c r="N8" s="3"/>
      <c r="O8" s="3"/>
      <c r="P8" s="279"/>
      <c r="Q8" s="279"/>
      <c r="R8" s="275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47" customFormat="1" ht="21.75" customHeight="1">
      <c r="A9" s="112"/>
      <c r="B9" s="66"/>
      <c r="C9" s="66"/>
      <c r="D9" s="77"/>
      <c r="E9" s="285" t="s">
        <v>1600</v>
      </c>
      <c r="F9" s="285"/>
      <c r="G9" s="77"/>
      <c r="H9" s="14"/>
      <c r="I9" s="14"/>
      <c r="J9" s="70"/>
      <c r="K9" s="77"/>
      <c r="L9" s="284"/>
      <c r="M9" s="3"/>
      <c r="N9" s="3"/>
      <c r="O9" s="3"/>
      <c r="P9" s="279"/>
      <c r="Q9" s="279"/>
      <c r="R9" s="275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47" customFormat="1" ht="21.75" customHeight="1">
      <c r="A10" s="112"/>
      <c r="B10" s="66" t="s">
        <v>1603</v>
      </c>
      <c r="C10" s="66"/>
      <c r="D10" s="66"/>
      <c r="E10" s="66"/>
      <c r="F10" s="66"/>
      <c r="G10" s="66"/>
      <c r="H10" s="14"/>
      <c r="I10" s="14"/>
      <c r="J10" s="70"/>
      <c r="K10" s="77"/>
      <c r="L10" s="284"/>
      <c r="M10" s="3"/>
      <c r="N10" s="3"/>
      <c r="O10" s="3"/>
      <c r="P10" s="279"/>
      <c r="Q10" s="279"/>
      <c r="R10" s="275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47" customFormat="1" ht="21.75" customHeight="1">
      <c r="A11" s="112"/>
      <c r="B11" s="66" t="s">
        <v>1424</v>
      </c>
      <c r="C11" s="66"/>
      <c r="D11" s="66"/>
      <c r="E11" s="66"/>
      <c r="F11" s="66"/>
      <c r="G11" s="66"/>
      <c r="H11" s="14"/>
      <c r="I11" s="14"/>
      <c r="J11" s="70"/>
      <c r="K11" s="77"/>
      <c r="L11" s="284"/>
      <c r="M11" s="3"/>
      <c r="N11" s="3"/>
      <c r="O11" s="3"/>
      <c r="P11" s="279"/>
      <c r="Q11" s="279"/>
      <c r="R11" s="275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s="47" customFormat="1" ht="21.75" customHeight="1">
      <c r="A12" s="112"/>
      <c r="B12" s="66" t="s">
        <v>1425</v>
      </c>
      <c r="C12" s="66"/>
      <c r="D12" s="66"/>
      <c r="E12" s="66"/>
      <c r="F12" s="66"/>
      <c r="G12" s="66"/>
      <c r="H12" s="14"/>
      <c r="I12" s="14"/>
      <c r="J12" s="70"/>
      <c r="K12" s="77"/>
      <c r="L12" s="284"/>
      <c r="M12" s="3"/>
      <c r="N12" s="3"/>
      <c r="O12" s="3"/>
      <c r="P12" s="279"/>
      <c r="Q12" s="279"/>
      <c r="R12" s="275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s="47" customFormat="1" ht="21.75" customHeight="1">
      <c r="A13" s="112"/>
      <c r="B13" s="66"/>
      <c r="C13" s="66"/>
      <c r="D13" s="66"/>
      <c r="E13" s="66"/>
      <c r="F13" s="66"/>
      <c r="G13" s="66"/>
      <c r="H13" s="14"/>
      <c r="I13" s="14"/>
      <c r="J13" s="70"/>
      <c r="K13" s="77"/>
      <c r="L13" s="284"/>
      <c r="M13" s="3"/>
      <c r="N13" s="3"/>
      <c r="O13" s="3"/>
      <c r="P13" s="279"/>
      <c r="Q13" s="279"/>
      <c r="R13" s="275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16" ht="21.75" customHeight="1">
      <c r="A14" s="65" t="s">
        <v>10</v>
      </c>
      <c r="B14" s="121" t="s">
        <v>76</v>
      </c>
      <c r="N14" s="72"/>
      <c r="P14" s="122"/>
    </row>
    <row r="15" spans="1:17" s="47" customFormat="1" ht="21.75" customHeight="1">
      <c r="A15" s="45"/>
      <c r="B15" s="17"/>
      <c r="C15" s="1017" t="s">
        <v>251</v>
      </c>
      <c r="D15" s="17"/>
      <c r="E15" s="17"/>
      <c r="F15" s="17"/>
      <c r="G15" s="17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7" s="47" customFormat="1" ht="21.75" customHeight="1">
      <c r="A16" s="45"/>
      <c r="B16" s="17" t="s">
        <v>253</v>
      </c>
      <c r="C16" s="17"/>
      <c r="D16" s="17"/>
      <c r="E16" s="17"/>
      <c r="F16" s="17"/>
      <c r="G16" s="17"/>
    </row>
    <row r="17" spans="1:7" s="47" customFormat="1" ht="21.75" customHeight="1">
      <c r="A17" s="45"/>
      <c r="B17" s="17" t="s">
        <v>252</v>
      </c>
      <c r="C17" s="17"/>
      <c r="D17" s="17"/>
      <c r="E17" s="17"/>
      <c r="F17" s="17"/>
      <c r="G17" s="17"/>
    </row>
    <row r="18" spans="7:18" s="129" customFormat="1" ht="21.75" customHeight="1">
      <c r="G18" s="1341"/>
      <c r="H18" s="1341"/>
      <c r="I18" s="131"/>
      <c r="J18" s="132" t="s">
        <v>78</v>
      </c>
      <c r="K18" s="132"/>
      <c r="L18" s="132"/>
      <c r="M18" s="132"/>
      <c r="N18" s="132"/>
      <c r="O18" s="133"/>
      <c r="P18" s="134" t="s">
        <v>219</v>
      </c>
      <c r="Q18" s="134"/>
      <c r="R18" s="134"/>
    </row>
    <row r="19" spans="2:18" s="129" customFormat="1" ht="21.75" customHeight="1">
      <c r="B19" s="1342" t="s">
        <v>1281</v>
      </c>
      <c r="C19" s="1342"/>
      <c r="D19" s="1342"/>
      <c r="E19" s="1342"/>
      <c r="G19" s="132" t="s">
        <v>77</v>
      </c>
      <c r="H19" s="132"/>
      <c r="I19" s="131"/>
      <c r="J19" s="135" t="s">
        <v>79</v>
      </c>
      <c r="K19" s="135"/>
      <c r="L19" s="135"/>
      <c r="N19" s="136" t="s">
        <v>80</v>
      </c>
      <c r="O19" s="130"/>
      <c r="P19" s="137" t="s">
        <v>266</v>
      </c>
      <c r="Q19" s="138"/>
      <c r="R19" s="139" t="s">
        <v>141</v>
      </c>
    </row>
    <row r="20" spans="2:18" s="129" customFormat="1" ht="21.75" customHeight="1">
      <c r="B20" s="1234" t="s">
        <v>81</v>
      </c>
      <c r="G20" s="130"/>
      <c r="H20" s="130"/>
      <c r="I20" s="131"/>
      <c r="J20" s="140"/>
      <c r="K20" s="140"/>
      <c r="L20" s="140"/>
      <c r="N20" s="130"/>
      <c r="O20" s="130"/>
      <c r="P20" s="141"/>
      <c r="Q20" s="142"/>
      <c r="R20" s="141"/>
    </row>
    <row r="21" spans="2:18" s="129" customFormat="1" ht="21.75" customHeight="1">
      <c r="B21" s="142" t="s">
        <v>82</v>
      </c>
      <c r="G21" s="129" t="s">
        <v>11</v>
      </c>
      <c r="H21" s="133">
        <v>1</v>
      </c>
      <c r="J21" s="131" t="s">
        <v>89</v>
      </c>
      <c r="K21" s="131"/>
      <c r="L21" s="131"/>
      <c r="N21" s="133" t="s">
        <v>90</v>
      </c>
      <c r="P21" s="292" t="s">
        <v>4</v>
      </c>
      <c r="R21" s="143">
        <v>99.3</v>
      </c>
    </row>
    <row r="22" spans="2:18" s="129" customFormat="1" ht="21.75" customHeight="1">
      <c r="B22" s="142" t="s">
        <v>83</v>
      </c>
      <c r="G22" s="129" t="s">
        <v>11</v>
      </c>
      <c r="H22" s="133">
        <v>1</v>
      </c>
      <c r="J22" s="131" t="s">
        <v>89</v>
      </c>
      <c r="K22" s="131"/>
      <c r="L22" s="131"/>
      <c r="N22" s="133" t="s">
        <v>90</v>
      </c>
      <c r="P22" s="292" t="s">
        <v>4</v>
      </c>
      <c r="R22" s="143">
        <v>99.3</v>
      </c>
    </row>
    <row r="23" spans="2:18" s="129" customFormat="1" ht="21.75" customHeight="1">
      <c r="B23" s="142" t="s">
        <v>84</v>
      </c>
      <c r="G23" s="129" t="s">
        <v>11</v>
      </c>
      <c r="H23" s="133">
        <v>1</v>
      </c>
      <c r="J23" s="131" t="s">
        <v>89</v>
      </c>
      <c r="K23" s="131"/>
      <c r="L23" s="131"/>
      <c r="N23" s="133" t="s">
        <v>90</v>
      </c>
      <c r="P23" s="292" t="s">
        <v>4</v>
      </c>
      <c r="R23" s="143">
        <v>99.3</v>
      </c>
    </row>
    <row r="24" spans="2:18" s="129" customFormat="1" ht="21.75" customHeight="1">
      <c r="B24" s="142" t="s">
        <v>85</v>
      </c>
      <c r="H24" s="133">
        <v>1</v>
      </c>
      <c r="J24" s="131" t="s">
        <v>91</v>
      </c>
      <c r="K24" s="131"/>
      <c r="L24" s="131"/>
      <c r="N24" s="133" t="s">
        <v>90</v>
      </c>
      <c r="P24" s="133">
        <v>98.33</v>
      </c>
      <c r="Q24" s="143"/>
      <c r="R24" s="143">
        <v>98.33</v>
      </c>
    </row>
    <row r="25" spans="2:18" s="129" customFormat="1" ht="21.75" customHeight="1">
      <c r="B25" s="144" t="s">
        <v>86</v>
      </c>
      <c r="H25" s="133">
        <v>1</v>
      </c>
      <c r="J25" s="131" t="s">
        <v>92</v>
      </c>
      <c r="K25" s="131"/>
      <c r="L25" s="131"/>
      <c r="M25" s="145"/>
      <c r="N25" s="146" t="s">
        <v>90</v>
      </c>
      <c r="P25" s="133">
        <v>99.05</v>
      </c>
      <c r="Q25" s="143"/>
      <c r="R25" s="143">
        <v>99.05</v>
      </c>
    </row>
    <row r="26" spans="2:18" s="129" customFormat="1" ht="21.75" customHeight="1">
      <c r="B26" s="144" t="s">
        <v>87</v>
      </c>
      <c r="H26" s="133">
        <v>1</v>
      </c>
      <c r="J26" s="131" t="s">
        <v>92</v>
      </c>
      <c r="K26" s="131"/>
      <c r="L26" s="131"/>
      <c r="M26" s="145"/>
      <c r="N26" s="146" t="s">
        <v>90</v>
      </c>
      <c r="P26" s="133">
        <v>99.99</v>
      </c>
      <c r="Q26" s="143"/>
      <c r="R26" s="143">
        <v>99.99</v>
      </c>
    </row>
    <row r="27" spans="1:18" s="129" customFormat="1" ht="21.75" customHeight="1">
      <c r="A27" s="147"/>
      <c r="B27" s="128" t="s">
        <v>88</v>
      </c>
      <c r="C27" s="147"/>
      <c r="D27" s="147"/>
      <c r="E27" s="147"/>
      <c r="F27" s="147"/>
      <c r="G27" s="147"/>
      <c r="H27" s="148">
        <v>1</v>
      </c>
      <c r="I27" s="147"/>
      <c r="J27" s="131" t="s">
        <v>398</v>
      </c>
      <c r="K27" s="131"/>
      <c r="L27" s="131"/>
      <c r="M27" s="147"/>
      <c r="N27" s="148" t="s">
        <v>90</v>
      </c>
      <c r="O27" s="147"/>
      <c r="P27" s="133">
        <v>99.99</v>
      </c>
      <c r="Q27" s="149"/>
      <c r="R27" s="149">
        <v>99.99</v>
      </c>
    </row>
    <row r="28" spans="1:18" s="129" customFormat="1" ht="21.75" customHeight="1">
      <c r="A28" s="147"/>
      <c r="B28" s="128"/>
      <c r="C28" s="147"/>
      <c r="D28" s="147"/>
      <c r="E28" s="147"/>
      <c r="F28" s="147"/>
      <c r="G28" s="147"/>
      <c r="H28" s="148"/>
      <c r="I28" s="147"/>
      <c r="J28" s="131" t="s">
        <v>399</v>
      </c>
      <c r="K28" s="131"/>
      <c r="L28" s="131"/>
      <c r="M28" s="147"/>
      <c r="N28" s="148"/>
      <c r="O28" s="147"/>
      <c r="P28" s="133"/>
      <c r="Q28" s="149"/>
      <c r="R28" s="149"/>
    </row>
    <row r="29" spans="1:18" s="129" customFormat="1" ht="21.75" customHeight="1">
      <c r="A29" s="147"/>
      <c r="B29" s="128"/>
      <c r="C29" s="147"/>
      <c r="D29" s="147"/>
      <c r="E29" s="147"/>
      <c r="F29" s="147"/>
      <c r="G29" s="147"/>
      <c r="H29" s="148"/>
      <c r="I29" s="147"/>
      <c r="J29" s="131" t="s">
        <v>400</v>
      </c>
      <c r="K29" s="131"/>
      <c r="L29" s="131"/>
      <c r="M29" s="147"/>
      <c r="N29" s="148"/>
      <c r="O29" s="147"/>
      <c r="P29" s="133"/>
      <c r="Q29" s="149"/>
      <c r="R29" s="149"/>
    </row>
    <row r="30" spans="1:18" s="129" customFormat="1" ht="21.75" customHeight="1">
      <c r="A30" s="147"/>
      <c r="B30" s="287" t="s">
        <v>619</v>
      </c>
      <c r="C30" s="147"/>
      <c r="D30" s="147"/>
      <c r="E30" s="147"/>
      <c r="F30" s="147"/>
      <c r="G30" s="147"/>
      <c r="H30" s="148">
        <v>1</v>
      </c>
      <c r="I30" s="147"/>
      <c r="J30" s="131" t="s">
        <v>92</v>
      </c>
      <c r="K30" s="131"/>
      <c r="L30" s="131"/>
      <c r="M30" s="147"/>
      <c r="N30" s="148" t="s">
        <v>90</v>
      </c>
      <c r="O30" s="147"/>
      <c r="P30" s="133">
        <v>99.99</v>
      </c>
      <c r="Q30" s="149"/>
      <c r="R30" s="292" t="s">
        <v>4</v>
      </c>
    </row>
    <row r="31" spans="1:18" s="129" customFormat="1" ht="21.75" customHeight="1">
      <c r="A31" s="147"/>
      <c r="B31" s="287"/>
      <c r="C31" s="147"/>
      <c r="D31" s="147"/>
      <c r="E31" s="147"/>
      <c r="F31" s="147"/>
      <c r="G31" s="147"/>
      <c r="H31" s="148"/>
      <c r="I31" s="147"/>
      <c r="J31" s="131"/>
      <c r="K31" s="131"/>
      <c r="L31" s="131"/>
      <c r="M31" s="147"/>
      <c r="N31" s="148"/>
      <c r="O31" s="147"/>
      <c r="P31" s="133"/>
      <c r="Q31" s="149"/>
      <c r="R31" s="292"/>
    </row>
    <row r="32" spans="2:18" s="129" customFormat="1" ht="21.75" customHeight="1">
      <c r="B32" s="1234" t="s">
        <v>93</v>
      </c>
      <c r="H32" s="133"/>
      <c r="J32" s="131"/>
      <c r="K32" s="131"/>
      <c r="L32" s="131"/>
      <c r="N32" s="133"/>
      <c r="P32" s="133"/>
      <c r="Q32" s="143"/>
      <c r="R32" s="143"/>
    </row>
    <row r="33" spans="2:18" s="129" customFormat="1" ht="21.75" customHeight="1">
      <c r="B33" s="144" t="s">
        <v>94</v>
      </c>
      <c r="H33" s="133">
        <v>2</v>
      </c>
      <c r="J33" s="131" t="s">
        <v>92</v>
      </c>
      <c r="K33" s="131"/>
      <c r="L33" s="131"/>
      <c r="M33" s="145"/>
      <c r="N33" s="146" t="s">
        <v>90</v>
      </c>
      <c r="P33" s="133">
        <v>98.13</v>
      </c>
      <c r="R33" s="133">
        <v>98.13</v>
      </c>
    </row>
    <row r="34" spans="2:18" s="129" customFormat="1" ht="21.75" customHeight="1">
      <c r="B34" s="144"/>
      <c r="H34" s="133"/>
      <c r="J34" s="131"/>
      <c r="K34" s="131"/>
      <c r="L34" s="131"/>
      <c r="M34" s="145"/>
      <c r="N34" s="146"/>
      <c r="P34" s="133"/>
      <c r="R34" s="133"/>
    </row>
    <row r="35" spans="2:18" s="129" customFormat="1" ht="21.75" customHeight="1">
      <c r="B35" s="144"/>
      <c r="H35" s="133"/>
      <c r="J35" s="131"/>
      <c r="K35" s="131"/>
      <c r="L35" s="131"/>
      <c r="M35" s="145"/>
      <c r="N35" s="146"/>
      <c r="P35" s="133"/>
      <c r="R35" s="133"/>
    </row>
    <row r="36" spans="2:18" s="129" customFormat="1" ht="17.25" customHeight="1">
      <c r="B36" s="142"/>
      <c r="H36" s="133"/>
      <c r="J36" s="131"/>
      <c r="K36" s="131"/>
      <c r="L36" s="131"/>
      <c r="N36" s="133"/>
      <c r="P36" s="292"/>
      <c r="R36" s="133"/>
    </row>
    <row r="37" spans="2:18" s="129" customFormat="1" ht="21.75" customHeight="1">
      <c r="B37" s="142"/>
      <c r="H37" s="133"/>
      <c r="J37" s="131"/>
      <c r="K37" s="131"/>
      <c r="L37" s="131"/>
      <c r="N37" s="133"/>
      <c r="P37" s="292"/>
      <c r="R37" s="53" t="s">
        <v>1499</v>
      </c>
    </row>
    <row r="38" ht="21.75" customHeight="1">
      <c r="A38" s="54" t="s">
        <v>276</v>
      </c>
    </row>
    <row r="39" ht="21.75" customHeight="1">
      <c r="A39" s="75"/>
    </row>
    <row r="40" spans="1:21" s="255" customFormat="1" ht="21.75" customHeight="1">
      <c r="A40" s="65" t="s">
        <v>10</v>
      </c>
      <c r="B40" s="121" t="s">
        <v>1280</v>
      </c>
      <c r="C40" s="256"/>
      <c r="D40" s="256"/>
      <c r="E40" s="256"/>
      <c r="F40" s="256"/>
      <c r="G40" s="265"/>
      <c r="H40" s="253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</row>
    <row r="41" spans="7:18" s="129" customFormat="1" ht="21.75" customHeight="1">
      <c r="G41" s="1341"/>
      <c r="H41" s="1341"/>
      <c r="I41" s="131"/>
      <c r="J41" s="132" t="s">
        <v>78</v>
      </c>
      <c r="K41" s="132"/>
      <c r="L41" s="132"/>
      <c r="M41" s="132"/>
      <c r="N41" s="132"/>
      <c r="O41" s="133"/>
      <c r="P41" s="134" t="s">
        <v>219</v>
      </c>
      <c r="Q41" s="134"/>
      <c r="R41" s="134"/>
    </row>
    <row r="42" spans="2:18" s="129" customFormat="1" ht="21.75" customHeight="1">
      <c r="B42" s="1342" t="s">
        <v>1281</v>
      </c>
      <c r="C42" s="1342"/>
      <c r="D42" s="1342"/>
      <c r="E42" s="1342"/>
      <c r="G42" s="132" t="s">
        <v>77</v>
      </c>
      <c r="H42" s="132"/>
      <c r="I42" s="131"/>
      <c r="J42" s="135" t="s">
        <v>79</v>
      </c>
      <c r="K42" s="135"/>
      <c r="L42" s="135"/>
      <c r="N42" s="136" t="s">
        <v>80</v>
      </c>
      <c r="O42" s="130"/>
      <c r="P42" s="137" t="s">
        <v>266</v>
      </c>
      <c r="Q42" s="138"/>
      <c r="R42" s="139" t="s">
        <v>141</v>
      </c>
    </row>
    <row r="43" spans="2:18" s="129" customFormat="1" ht="21.75" customHeight="1">
      <c r="B43" s="1234" t="s">
        <v>95</v>
      </c>
      <c r="H43" s="133"/>
      <c r="J43" s="131"/>
      <c r="K43" s="131"/>
      <c r="L43" s="131"/>
      <c r="N43" s="133"/>
      <c r="P43" s="133"/>
      <c r="R43" s="133"/>
    </row>
    <row r="44" spans="2:18" s="129" customFormat="1" ht="21.75" customHeight="1">
      <c r="B44" s="142" t="s">
        <v>96</v>
      </c>
      <c r="H44" s="133">
        <v>3</v>
      </c>
      <c r="J44" s="131" t="s">
        <v>89</v>
      </c>
      <c r="K44" s="131"/>
      <c r="L44" s="131"/>
      <c r="N44" s="133" t="s">
        <v>90</v>
      </c>
      <c r="P44" s="292" t="s">
        <v>4</v>
      </c>
      <c r="R44" s="133" t="s">
        <v>4</v>
      </c>
    </row>
    <row r="45" spans="2:18" s="129" customFormat="1" ht="21.75" customHeight="1">
      <c r="B45" s="142" t="s">
        <v>97</v>
      </c>
      <c r="H45" s="133">
        <v>3</v>
      </c>
      <c r="J45" s="131" t="s">
        <v>89</v>
      </c>
      <c r="K45" s="131"/>
      <c r="L45" s="131"/>
      <c r="N45" s="133" t="s">
        <v>90</v>
      </c>
      <c r="P45" s="292" t="s">
        <v>4</v>
      </c>
      <c r="R45" s="133" t="s">
        <v>4</v>
      </c>
    </row>
    <row r="46" spans="2:18" s="129" customFormat="1" ht="21.75" customHeight="1">
      <c r="B46" s="142" t="s">
        <v>98</v>
      </c>
      <c r="H46" s="133">
        <v>3</v>
      </c>
      <c r="J46" s="131" t="s">
        <v>89</v>
      </c>
      <c r="K46" s="131"/>
      <c r="L46" s="131"/>
      <c r="N46" s="133" t="s">
        <v>90</v>
      </c>
      <c r="P46" s="292" t="s">
        <v>4</v>
      </c>
      <c r="R46" s="133" t="s">
        <v>4</v>
      </c>
    </row>
    <row r="47" spans="2:18" s="129" customFormat="1" ht="21.75" customHeight="1">
      <c r="B47" s="142" t="s">
        <v>99</v>
      </c>
      <c r="H47" s="133">
        <v>3</v>
      </c>
      <c r="J47" s="131" t="s">
        <v>89</v>
      </c>
      <c r="K47" s="131"/>
      <c r="L47" s="131"/>
      <c r="N47" s="133" t="s">
        <v>90</v>
      </c>
      <c r="P47" s="292" t="s">
        <v>4</v>
      </c>
      <c r="R47" s="133" t="s">
        <v>4</v>
      </c>
    </row>
    <row r="48" spans="2:18" s="129" customFormat="1" ht="21.75" customHeight="1">
      <c r="B48" s="142" t="s">
        <v>100</v>
      </c>
      <c r="H48" s="133">
        <v>3</v>
      </c>
      <c r="J48" s="131" t="s">
        <v>89</v>
      </c>
      <c r="K48" s="131"/>
      <c r="L48" s="131"/>
      <c r="N48" s="133" t="s">
        <v>90</v>
      </c>
      <c r="P48" s="292" t="s">
        <v>4</v>
      </c>
      <c r="R48" s="133" t="s">
        <v>4</v>
      </c>
    </row>
    <row r="49" spans="2:18" s="129" customFormat="1" ht="21.75" customHeight="1">
      <c r="B49" s="142" t="s">
        <v>101</v>
      </c>
      <c r="H49" s="133">
        <v>3</v>
      </c>
      <c r="J49" s="131" t="s">
        <v>89</v>
      </c>
      <c r="K49" s="131"/>
      <c r="L49" s="131"/>
      <c r="N49" s="133" t="s">
        <v>90</v>
      </c>
      <c r="P49" s="292" t="s">
        <v>4</v>
      </c>
      <c r="R49" s="133" t="s">
        <v>4</v>
      </c>
    </row>
    <row r="50" spans="2:18" s="129" customFormat="1" ht="21.75" customHeight="1">
      <c r="B50" s="142" t="s">
        <v>102</v>
      </c>
      <c r="H50" s="133">
        <v>3</v>
      </c>
      <c r="J50" s="131" t="s">
        <v>89</v>
      </c>
      <c r="K50" s="131"/>
      <c r="L50" s="131"/>
      <c r="N50" s="133" t="s">
        <v>90</v>
      </c>
      <c r="P50" s="292" t="s">
        <v>4</v>
      </c>
      <c r="R50" s="133" t="s">
        <v>4</v>
      </c>
    </row>
    <row r="51" spans="2:18" s="129" customFormat="1" ht="21.75" customHeight="1">
      <c r="B51" s="142" t="s">
        <v>103</v>
      </c>
      <c r="H51" s="133">
        <v>3</v>
      </c>
      <c r="J51" s="131" t="s">
        <v>89</v>
      </c>
      <c r="K51" s="131"/>
      <c r="L51" s="131"/>
      <c r="N51" s="133" t="s">
        <v>90</v>
      </c>
      <c r="P51" s="292" t="s">
        <v>4</v>
      </c>
      <c r="R51" s="133" t="s">
        <v>4</v>
      </c>
    </row>
    <row r="52" spans="2:18" s="129" customFormat="1" ht="21.75" customHeight="1">
      <c r="B52" s="142" t="s">
        <v>104</v>
      </c>
      <c r="H52" s="133">
        <v>3</v>
      </c>
      <c r="J52" s="131" t="s">
        <v>89</v>
      </c>
      <c r="K52" s="131"/>
      <c r="L52" s="131"/>
      <c r="N52" s="133" t="s">
        <v>90</v>
      </c>
      <c r="P52" s="292" t="s">
        <v>4</v>
      </c>
      <c r="R52" s="133" t="s">
        <v>4</v>
      </c>
    </row>
    <row r="53" spans="1:18" s="129" customFormat="1" ht="21.75" customHeight="1">
      <c r="A53" s="133"/>
      <c r="B53" s="142" t="s">
        <v>105</v>
      </c>
      <c r="H53" s="133">
        <v>3</v>
      </c>
      <c r="J53" s="131" t="s">
        <v>89</v>
      </c>
      <c r="K53" s="131"/>
      <c r="L53" s="131"/>
      <c r="N53" s="133" t="s">
        <v>90</v>
      </c>
      <c r="P53" s="292" t="s">
        <v>4</v>
      </c>
      <c r="R53" s="133" t="s">
        <v>4</v>
      </c>
    </row>
    <row r="54" spans="2:18" s="129" customFormat="1" ht="21.75" customHeight="1">
      <c r="B54" s="142" t="s">
        <v>106</v>
      </c>
      <c r="C54" s="147"/>
      <c r="D54" s="147"/>
      <c r="E54" s="147"/>
      <c r="F54" s="147"/>
      <c r="G54" s="147"/>
      <c r="H54" s="148">
        <v>3</v>
      </c>
      <c r="J54" s="150"/>
      <c r="K54" s="131"/>
      <c r="L54" s="131"/>
      <c r="N54" s="148"/>
      <c r="O54" s="147"/>
      <c r="P54" s="133"/>
      <c r="Q54" s="147"/>
      <c r="R54" s="148" t="s">
        <v>4</v>
      </c>
    </row>
    <row r="55" spans="2:18" s="129" customFormat="1" ht="21.75" customHeight="1">
      <c r="B55" s="142"/>
      <c r="C55" s="142" t="s">
        <v>107</v>
      </c>
      <c r="D55" s="147"/>
      <c r="E55" s="147"/>
      <c r="F55" s="147"/>
      <c r="G55" s="147"/>
      <c r="H55" s="148">
        <v>3</v>
      </c>
      <c r="J55" s="151" t="s">
        <v>108</v>
      </c>
      <c r="K55" s="152"/>
      <c r="L55" s="152"/>
      <c r="N55" s="148" t="s">
        <v>90</v>
      </c>
      <c r="O55" s="147"/>
      <c r="P55" s="292" t="s">
        <v>4</v>
      </c>
      <c r="Q55" s="147"/>
      <c r="R55" s="148" t="s">
        <v>4</v>
      </c>
    </row>
    <row r="56" spans="2:18" s="129" customFormat="1" ht="21.75" customHeight="1">
      <c r="B56" s="142" t="s">
        <v>109</v>
      </c>
      <c r="H56" s="133">
        <v>3</v>
      </c>
      <c r="J56" s="131" t="s">
        <v>110</v>
      </c>
      <c r="K56" s="131"/>
      <c r="L56" s="131"/>
      <c r="N56" s="133" t="s">
        <v>90</v>
      </c>
      <c r="P56" s="292" t="s">
        <v>4</v>
      </c>
      <c r="R56" s="133" t="s">
        <v>4</v>
      </c>
    </row>
    <row r="57" spans="2:18" s="129" customFormat="1" ht="21.75" customHeight="1">
      <c r="B57" s="128" t="s">
        <v>111</v>
      </c>
      <c r="H57" s="148">
        <v>3</v>
      </c>
      <c r="J57" s="150" t="s">
        <v>401</v>
      </c>
      <c r="K57" s="131"/>
      <c r="L57" s="131"/>
      <c r="N57" s="148" t="s">
        <v>90</v>
      </c>
      <c r="O57" s="147"/>
      <c r="P57" s="292" t="s">
        <v>4</v>
      </c>
      <c r="Q57" s="147"/>
      <c r="R57" s="148" t="s">
        <v>4</v>
      </c>
    </row>
    <row r="58" spans="1:16" ht="21.75" customHeight="1">
      <c r="A58" s="72"/>
      <c r="B58" s="72"/>
      <c r="C58" s="153"/>
      <c r="D58" s="66"/>
      <c r="E58" s="72"/>
      <c r="F58" s="72"/>
      <c r="G58" s="72"/>
      <c r="H58" s="72"/>
      <c r="I58" s="72"/>
      <c r="J58" s="150" t="s">
        <v>402</v>
      </c>
      <c r="K58" s="160"/>
      <c r="L58" s="160"/>
      <c r="M58" s="72"/>
      <c r="N58" s="72"/>
      <c r="O58" s="72"/>
      <c r="P58" s="72"/>
    </row>
    <row r="59" spans="2:18" s="129" customFormat="1" ht="21.75" customHeight="1">
      <c r="B59" s="128" t="s">
        <v>620</v>
      </c>
      <c r="H59" s="288">
        <v>3</v>
      </c>
      <c r="I59" s="289"/>
      <c r="J59" s="150" t="s">
        <v>621</v>
      </c>
      <c r="K59" s="150"/>
      <c r="L59" s="150"/>
      <c r="M59" s="289"/>
      <c r="N59" s="261" t="s">
        <v>90</v>
      </c>
      <c r="O59" s="291"/>
      <c r="P59" s="1269">
        <v>99.99</v>
      </c>
      <c r="Q59" s="1270"/>
      <c r="R59" s="1269">
        <v>99.99</v>
      </c>
    </row>
    <row r="60" spans="2:18" s="129" customFormat="1" ht="7.5" customHeight="1">
      <c r="B60" s="260"/>
      <c r="H60" s="288"/>
      <c r="I60" s="289"/>
      <c r="J60" s="290"/>
      <c r="K60" s="290"/>
      <c r="L60" s="290"/>
      <c r="M60" s="289"/>
      <c r="N60" s="261"/>
      <c r="O60" s="291"/>
      <c r="P60" s="261"/>
      <c r="Q60" s="291"/>
      <c r="R60" s="261"/>
    </row>
    <row r="61" spans="2:18" s="129" customFormat="1" ht="21.75" customHeight="1">
      <c r="B61" s="1234" t="s">
        <v>112</v>
      </c>
      <c r="H61" s="133"/>
      <c r="J61" s="131"/>
      <c r="K61" s="131"/>
      <c r="L61" s="131"/>
      <c r="N61" s="133"/>
      <c r="P61" s="133"/>
      <c r="R61" s="133"/>
    </row>
    <row r="62" spans="2:18" s="129" customFormat="1" ht="21.75" customHeight="1">
      <c r="B62" s="142" t="s">
        <v>113</v>
      </c>
      <c r="H62" s="133">
        <v>4</v>
      </c>
      <c r="J62" s="131"/>
      <c r="K62" s="133" t="s">
        <v>4</v>
      </c>
      <c r="L62" s="131"/>
      <c r="N62" s="133" t="s">
        <v>4</v>
      </c>
      <c r="P62" s="292" t="s">
        <v>4</v>
      </c>
      <c r="R62" s="133" t="s">
        <v>4</v>
      </c>
    </row>
    <row r="63" spans="2:18" ht="7.5" customHeight="1">
      <c r="B63" s="66"/>
      <c r="H63" s="120"/>
      <c r="J63" s="123"/>
      <c r="K63" s="72"/>
      <c r="L63" s="123"/>
      <c r="N63" s="72"/>
      <c r="P63" s="72"/>
      <c r="R63" s="72"/>
    </row>
    <row r="64" spans="2:4" s="125" customFormat="1" ht="21.75" customHeight="1">
      <c r="B64" s="2" t="s">
        <v>1452</v>
      </c>
      <c r="C64" s="126"/>
      <c r="D64" s="127"/>
    </row>
    <row r="65" spans="2:4" s="125" customFormat="1" ht="21.75" customHeight="1">
      <c r="B65" s="264" t="s">
        <v>1451</v>
      </c>
      <c r="C65" s="126"/>
      <c r="D65" s="127"/>
    </row>
    <row r="66" spans="2:4" s="125" customFormat="1" ht="7.5" customHeight="1">
      <c r="B66" s="2"/>
      <c r="C66" s="126"/>
      <c r="D66" s="127"/>
    </row>
    <row r="67" spans="3:16" ht="21.75" customHeight="1">
      <c r="C67" s="66" t="s">
        <v>254</v>
      </c>
      <c r="D67" s="66"/>
      <c r="H67" s="120"/>
      <c r="J67" s="123"/>
      <c r="K67" s="123"/>
      <c r="L67" s="123"/>
      <c r="N67" s="72"/>
      <c r="P67" s="72"/>
    </row>
    <row r="68" spans="1:16" ht="21.75" customHeight="1">
      <c r="A68" s="72"/>
      <c r="B68" s="72"/>
      <c r="C68" s="153" t="s">
        <v>0</v>
      </c>
      <c r="D68" s="66" t="s">
        <v>114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ht="21.75" customHeight="1">
      <c r="A69" s="72"/>
      <c r="B69" s="72"/>
      <c r="C69" s="153" t="s">
        <v>1</v>
      </c>
      <c r="D69" s="66" t="s">
        <v>255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ht="21.75" customHeight="1">
      <c r="A70" s="72"/>
      <c r="C70" s="153"/>
      <c r="D70" s="120" t="s">
        <v>264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ht="21.75" customHeight="1">
      <c r="A71" s="72"/>
      <c r="B71" s="72"/>
      <c r="C71" s="153" t="s">
        <v>6</v>
      </c>
      <c r="D71" s="66" t="s">
        <v>115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ht="21.75" customHeight="1">
      <c r="A72" s="72"/>
      <c r="B72" s="72"/>
      <c r="C72" s="153" t="s">
        <v>13</v>
      </c>
      <c r="D72" s="66" t="s">
        <v>116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ht="21.75" customHeight="1">
      <c r="A73" s="72"/>
      <c r="B73" s="72"/>
      <c r="C73" s="153"/>
      <c r="D73" s="66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ht="21.75" customHeight="1">
      <c r="A74" s="72"/>
      <c r="B74" s="72"/>
      <c r="C74" s="153"/>
      <c r="D74" s="66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ht="1.5" customHeight="1">
      <c r="A75" s="72"/>
      <c r="B75" s="72"/>
      <c r="C75" s="153"/>
      <c r="D75" s="66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ht="17.25" customHeight="1">
      <c r="A76" s="72"/>
      <c r="B76" s="72"/>
      <c r="C76" s="153"/>
      <c r="D76" s="66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5:18" ht="21.75" customHeight="1">
      <c r="E77" s="124"/>
      <c r="F77" s="124"/>
      <c r="R77" s="53" t="s">
        <v>1500</v>
      </c>
    </row>
  </sheetData>
  <sheetProtection/>
  <mergeCells count="4">
    <mergeCell ref="G18:H18"/>
    <mergeCell ref="G41:H41"/>
    <mergeCell ref="B42:E42"/>
    <mergeCell ref="B19:E19"/>
  </mergeCells>
  <printOptions/>
  <pageMargins left="0.7874015748031497" right="0.11811023622047245" top="0.5905511811023623" bottom="0.1968503937007874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280"/>
  <sheetViews>
    <sheetView view="pageBreakPreview" zoomScale="110" zoomScaleNormal="120" zoomScaleSheetLayoutView="110" zoomScalePageLayoutView="120" workbookViewId="0" topLeftCell="A67">
      <selection activeCell="I49" sqref="I49"/>
    </sheetView>
  </sheetViews>
  <sheetFormatPr defaultColWidth="9.140625" defaultRowHeight="20.25" customHeight="1"/>
  <cols>
    <col min="1" max="1" width="3.421875" style="4" customWidth="1"/>
    <col min="2" max="2" width="2.140625" style="4" customWidth="1"/>
    <col min="3" max="3" width="2.28125" style="4" customWidth="1"/>
    <col min="4" max="4" width="3.28125" style="4" customWidth="1"/>
    <col min="5" max="5" width="4.421875" style="4" customWidth="1"/>
    <col min="6" max="6" width="5.28125" style="4" customWidth="1"/>
    <col min="7" max="7" width="0.71875" style="4" customWidth="1"/>
    <col min="8" max="8" width="17.7109375" style="4" customWidth="1"/>
    <col min="9" max="9" width="9.421875" style="4" customWidth="1"/>
    <col min="10" max="10" width="0.5625" style="4" customWidth="1"/>
    <col min="11" max="11" width="11.421875" style="4" customWidth="1"/>
    <col min="12" max="12" width="0.5625" style="4" customWidth="1"/>
    <col min="13" max="13" width="10.57421875" style="4" bestFit="1" customWidth="1"/>
    <col min="14" max="14" width="0.5625" style="4" customWidth="1"/>
    <col min="15" max="15" width="8.7109375" style="4" customWidth="1"/>
    <col min="16" max="16" width="0.5625" style="4" customWidth="1"/>
    <col min="17" max="17" width="11.421875" style="4" customWidth="1"/>
    <col min="18" max="18" width="4.28125" style="4" customWidth="1"/>
    <col min="19" max="19" width="14.00390625" style="4" bestFit="1" customWidth="1"/>
    <col min="20" max="20" width="15.00390625" style="4" bestFit="1" customWidth="1"/>
    <col min="21" max="22" width="14.00390625" style="4" bestFit="1" customWidth="1"/>
    <col min="23" max="16384" width="9.140625" style="4" customWidth="1"/>
  </cols>
  <sheetData>
    <row r="1" ht="20.25" customHeight="1">
      <c r="A1" s="54" t="s">
        <v>276</v>
      </c>
    </row>
    <row r="2" spans="2:20" s="3" customFormat="1" ht="20.25" customHeight="1">
      <c r="B2" s="4"/>
      <c r="C2" s="4"/>
      <c r="D2" s="4"/>
      <c r="E2" s="4"/>
      <c r="F2" s="4"/>
      <c r="R2" s="5"/>
      <c r="T2" s="5"/>
    </row>
    <row r="3" spans="1:21" s="255" customFormat="1" ht="20.25" customHeight="1">
      <c r="A3" s="65" t="s">
        <v>10</v>
      </c>
      <c r="B3" s="121" t="s">
        <v>1280</v>
      </c>
      <c r="C3" s="256"/>
      <c r="D3" s="256"/>
      <c r="E3" s="256"/>
      <c r="F3" s="256"/>
      <c r="G3" s="265"/>
      <c r="H3" s="253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3:21" s="3" customFormat="1" ht="20.25" customHeight="1">
      <c r="C4" s="120" t="s">
        <v>223</v>
      </c>
      <c r="U4" s="6"/>
    </row>
    <row r="5" spans="11:17" s="3" customFormat="1" ht="20.25" customHeight="1">
      <c r="K5" s="1103" t="s">
        <v>134</v>
      </c>
      <c r="L5" s="1103"/>
      <c r="M5" s="1103"/>
      <c r="N5" s="1103"/>
      <c r="O5" s="1103"/>
      <c r="P5" s="1103"/>
      <c r="Q5" s="1103"/>
    </row>
    <row r="6" spans="9:21" s="3" customFormat="1" ht="20.25" customHeight="1">
      <c r="I6" s="1062" t="s">
        <v>224</v>
      </c>
      <c r="K6" s="1104"/>
      <c r="L6" s="1104" t="s">
        <v>130</v>
      </c>
      <c r="M6" s="1104"/>
      <c r="O6" s="1105" t="s">
        <v>119</v>
      </c>
      <c r="P6" s="1105"/>
      <c r="Q6" s="1105"/>
      <c r="U6" s="6"/>
    </row>
    <row r="7" spans="2:21" s="3" customFormat="1" ht="20.25" customHeight="1">
      <c r="B7" s="1106"/>
      <c r="C7" s="51"/>
      <c r="I7" s="1107" t="s">
        <v>225</v>
      </c>
      <c r="K7" s="1108" t="s">
        <v>266</v>
      </c>
      <c r="L7" s="154"/>
      <c r="M7" s="378">
        <v>2012</v>
      </c>
      <c r="N7" s="1109"/>
      <c r="O7" s="1108" t="s">
        <v>266</v>
      </c>
      <c r="P7" s="154"/>
      <c r="Q7" s="378">
        <v>2012</v>
      </c>
      <c r="U7" s="6"/>
    </row>
    <row r="8" spans="2:21" s="3" customFormat="1" ht="20.25" customHeight="1">
      <c r="B8" s="51" t="s">
        <v>120</v>
      </c>
      <c r="C8" s="51"/>
      <c r="K8" s="22"/>
      <c r="L8" s="1110"/>
      <c r="M8" s="22"/>
      <c r="N8" s="6"/>
      <c r="O8" s="22"/>
      <c r="P8" s="1110"/>
      <c r="Q8" s="22"/>
      <c r="U8" s="6"/>
    </row>
    <row r="9" spans="2:21" s="3" customFormat="1" ht="20.25" customHeight="1">
      <c r="B9" s="51"/>
      <c r="C9" s="3" t="s">
        <v>121</v>
      </c>
      <c r="K9" s="1111"/>
      <c r="L9" s="33"/>
      <c r="M9" s="1111"/>
      <c r="O9" s="1112"/>
      <c r="Q9" s="1112"/>
      <c r="U9" s="6"/>
    </row>
    <row r="10" spans="2:27" s="3" customFormat="1" ht="20.25" customHeight="1">
      <c r="B10" s="51"/>
      <c r="D10" s="3" t="s">
        <v>122</v>
      </c>
      <c r="I10" s="1113">
        <v>1</v>
      </c>
      <c r="K10" s="155">
        <v>0</v>
      </c>
      <c r="L10" s="5"/>
      <c r="M10" s="155">
        <v>0</v>
      </c>
      <c r="N10" s="5"/>
      <c r="O10" s="585">
        <v>2638</v>
      </c>
      <c r="P10" s="585"/>
      <c r="Q10" s="585">
        <v>4104</v>
      </c>
      <c r="S10" s="1114"/>
      <c r="T10" s="1114"/>
      <c r="U10" s="1114"/>
      <c r="V10" s="1114"/>
      <c r="W10" s="1114"/>
      <c r="X10" s="1114"/>
      <c r="Y10" s="1114"/>
      <c r="Z10" s="1114"/>
      <c r="AA10" s="1114"/>
    </row>
    <row r="11" spans="2:25" s="3" customFormat="1" ht="20.25" customHeight="1">
      <c r="B11" s="51"/>
      <c r="D11" s="3" t="s">
        <v>1604</v>
      </c>
      <c r="I11" s="1113">
        <v>1</v>
      </c>
      <c r="K11" s="155">
        <v>0</v>
      </c>
      <c r="L11" s="5"/>
      <c r="M11" s="155">
        <v>0</v>
      </c>
      <c r="N11" s="5"/>
      <c r="O11" s="585">
        <v>4799</v>
      </c>
      <c r="P11" s="1115"/>
      <c r="Q11" s="1116">
        <v>597</v>
      </c>
      <c r="S11" s="1114"/>
      <c r="T11" s="1114"/>
      <c r="U11" s="1114"/>
      <c r="V11" s="1114"/>
      <c r="W11" s="1114"/>
      <c r="X11" s="1114"/>
      <c r="Y11" s="1114"/>
    </row>
    <row r="12" spans="2:25" s="3" customFormat="1" ht="20.25" customHeight="1">
      <c r="B12" s="51"/>
      <c r="D12" s="3" t="s">
        <v>622</v>
      </c>
      <c r="I12" s="1113"/>
      <c r="K12" s="155">
        <v>0</v>
      </c>
      <c r="L12" s="5"/>
      <c r="M12" s="155">
        <v>0</v>
      </c>
      <c r="N12" s="5"/>
      <c r="O12" s="585">
        <v>855</v>
      </c>
      <c r="P12" s="1115"/>
      <c r="Q12" s="1116">
        <v>0</v>
      </c>
      <c r="S12" s="1114"/>
      <c r="T12" s="1114"/>
      <c r="U12" s="1114"/>
      <c r="V12" s="1114"/>
      <c r="W12" s="1114"/>
      <c r="X12" s="1114"/>
      <c r="Y12" s="1114"/>
    </row>
    <row r="13" spans="2:25" s="3" customFormat="1" ht="20.25" customHeight="1">
      <c r="B13" s="51"/>
      <c r="D13" s="3" t="s">
        <v>123</v>
      </c>
      <c r="I13" s="1113">
        <v>2</v>
      </c>
      <c r="K13" s="155">
        <v>0</v>
      </c>
      <c r="L13" s="156"/>
      <c r="M13" s="155">
        <v>0</v>
      </c>
      <c r="N13" s="156"/>
      <c r="O13" s="585">
        <v>30400</v>
      </c>
      <c r="P13" s="594"/>
      <c r="Q13" s="1116">
        <v>5905</v>
      </c>
      <c r="S13" s="1114"/>
      <c r="T13" s="1114"/>
      <c r="U13" s="1114"/>
      <c r="V13" s="1114"/>
      <c r="W13" s="1114"/>
      <c r="X13" s="1114"/>
      <c r="Y13" s="1114"/>
    </row>
    <row r="14" spans="2:23" s="3" customFormat="1" ht="20.25" customHeight="1">
      <c r="B14" s="51" t="s">
        <v>124</v>
      </c>
      <c r="I14" s="1113"/>
      <c r="L14" s="1117"/>
      <c r="M14" s="1117"/>
      <c r="N14" s="1117"/>
      <c r="P14" s="1118"/>
      <c r="Q14" s="155"/>
      <c r="S14" s="1114"/>
      <c r="U14" s="1114"/>
      <c r="W14" s="6"/>
    </row>
    <row r="15" spans="2:23" s="3" customFormat="1" ht="20.25" customHeight="1">
      <c r="B15" s="51"/>
      <c r="C15" s="3" t="s">
        <v>121</v>
      </c>
      <c r="I15" s="1113"/>
      <c r="L15" s="1117"/>
      <c r="M15" s="1117"/>
      <c r="N15" s="1117"/>
      <c r="P15" s="1118"/>
      <c r="Q15" s="155"/>
      <c r="S15" s="1114"/>
      <c r="U15" s="1114"/>
      <c r="W15" s="6"/>
    </row>
    <row r="16" spans="2:25" s="3" customFormat="1" ht="20.25" customHeight="1">
      <c r="B16" s="51"/>
      <c r="D16" s="3" t="s">
        <v>123</v>
      </c>
      <c r="I16" s="1113">
        <v>3</v>
      </c>
      <c r="K16" s="1116">
        <v>0</v>
      </c>
      <c r="L16" s="594"/>
      <c r="M16" s="1116">
        <v>4592</v>
      </c>
      <c r="N16" s="594"/>
      <c r="O16" s="1116">
        <v>0</v>
      </c>
      <c r="P16" s="594"/>
      <c r="Q16" s="1116">
        <v>4592</v>
      </c>
      <c r="S16" s="1114"/>
      <c r="T16" s="1114"/>
      <c r="U16" s="1114"/>
      <c r="V16" s="1114"/>
      <c r="W16" s="1114"/>
      <c r="X16" s="1114"/>
      <c r="Y16" s="1114"/>
    </row>
    <row r="17" spans="2:25" s="3" customFormat="1" ht="20.25" customHeight="1">
      <c r="B17" s="51"/>
      <c r="C17" s="3" t="s">
        <v>125</v>
      </c>
      <c r="I17" s="1113">
        <v>4</v>
      </c>
      <c r="K17" s="1116">
        <v>3238</v>
      </c>
      <c r="L17" s="594"/>
      <c r="M17" s="1116">
        <v>643</v>
      </c>
      <c r="N17" s="594"/>
      <c r="O17" s="1116">
        <v>1028</v>
      </c>
      <c r="P17" s="594"/>
      <c r="Q17" s="1116">
        <v>384</v>
      </c>
      <c r="S17" s="1114"/>
      <c r="T17" s="1114"/>
      <c r="U17" s="1114"/>
      <c r="V17" s="1114"/>
      <c r="W17" s="1114"/>
      <c r="X17" s="1114"/>
      <c r="Y17" s="1114"/>
    </row>
    <row r="18" spans="3:25" s="3" customFormat="1" ht="20.25" customHeight="1">
      <c r="C18" s="3" t="s">
        <v>126</v>
      </c>
      <c r="I18" s="1113">
        <v>1</v>
      </c>
      <c r="K18" s="1116">
        <v>0</v>
      </c>
      <c r="L18" s="1116"/>
      <c r="M18" s="1116">
        <v>14434</v>
      </c>
      <c r="N18" s="1116"/>
      <c r="O18" s="1116">
        <v>0</v>
      </c>
      <c r="P18" s="1116"/>
      <c r="Q18" s="1116">
        <v>14434</v>
      </c>
      <c r="S18" s="1114"/>
      <c r="T18" s="1114"/>
      <c r="U18" s="1114"/>
      <c r="V18" s="1114"/>
      <c r="W18" s="1114"/>
      <c r="X18" s="1114"/>
      <c r="Y18" s="1114"/>
    </row>
    <row r="19" spans="3:25" s="3" customFormat="1" ht="20.25" customHeight="1">
      <c r="C19" s="3" t="s">
        <v>127</v>
      </c>
      <c r="I19" s="1113">
        <v>1</v>
      </c>
      <c r="K19" s="1116">
        <v>4871</v>
      </c>
      <c r="L19" s="1116"/>
      <c r="M19" s="1116">
        <v>2271</v>
      </c>
      <c r="N19" s="1116"/>
      <c r="O19" s="1116">
        <v>4651</v>
      </c>
      <c r="P19" s="1116"/>
      <c r="Q19" s="1116">
        <v>2260</v>
      </c>
      <c r="S19" s="1114"/>
      <c r="T19" s="1114"/>
      <c r="U19" s="1114"/>
      <c r="V19" s="1114"/>
      <c r="W19" s="1114"/>
      <c r="X19" s="1114"/>
      <c r="Y19" s="1114"/>
    </row>
    <row r="20" spans="3:25" s="3" customFormat="1" ht="20.25" customHeight="1">
      <c r="C20" s="3" t="s">
        <v>128</v>
      </c>
      <c r="I20" s="1113">
        <v>5</v>
      </c>
      <c r="K20" s="1116">
        <v>0</v>
      </c>
      <c r="L20" s="594"/>
      <c r="M20" s="1116">
        <v>856</v>
      </c>
      <c r="N20" s="594"/>
      <c r="O20" s="1116">
        <v>0</v>
      </c>
      <c r="P20" s="594"/>
      <c r="Q20" s="1116">
        <v>0</v>
      </c>
      <c r="S20" s="1114"/>
      <c r="T20" s="1114"/>
      <c r="U20" s="1114"/>
      <c r="V20" s="1114"/>
      <c r="W20" s="1114"/>
      <c r="X20" s="1114"/>
      <c r="Y20" s="1114"/>
    </row>
    <row r="21" spans="11:21" s="3" customFormat="1" ht="5.25" customHeight="1">
      <c r="K21" s="155"/>
      <c r="L21" s="156"/>
      <c r="M21" s="155"/>
      <c r="N21" s="156"/>
      <c r="P21" s="156"/>
      <c r="Q21" s="155"/>
      <c r="U21" s="6"/>
    </row>
    <row r="22" spans="2:16" s="3" customFormat="1" ht="20.25" customHeight="1">
      <c r="B22" s="51"/>
      <c r="C22" s="157" t="s">
        <v>129</v>
      </c>
      <c r="J22" s="158"/>
      <c r="L22" s="158"/>
      <c r="N22" s="158"/>
      <c r="O22" s="159"/>
      <c r="P22" s="158"/>
    </row>
    <row r="23" spans="4:16" s="3" customFormat="1" ht="20.25" customHeight="1">
      <c r="D23" s="3" t="s">
        <v>1284</v>
      </c>
      <c r="J23" s="158"/>
      <c r="L23" s="158"/>
      <c r="N23" s="158"/>
      <c r="O23" s="159"/>
      <c r="P23" s="158"/>
    </row>
    <row r="24" spans="2:16" s="3" customFormat="1" ht="20.25" customHeight="1">
      <c r="B24" s="3" t="s">
        <v>1282</v>
      </c>
      <c r="J24" s="158"/>
      <c r="L24" s="158"/>
      <c r="N24" s="158"/>
      <c r="O24" s="159"/>
      <c r="P24" s="158"/>
    </row>
    <row r="25" spans="2:16" s="3" customFormat="1" ht="20.25" customHeight="1">
      <c r="B25" s="3" t="s">
        <v>1283</v>
      </c>
      <c r="J25" s="158"/>
      <c r="L25" s="158"/>
      <c r="N25" s="158"/>
      <c r="O25" s="159"/>
      <c r="P25" s="158"/>
    </row>
    <row r="26" spans="11:17" s="3" customFormat="1" ht="20.25" customHeight="1">
      <c r="K26" s="1103" t="s">
        <v>134</v>
      </c>
      <c r="L26" s="1103"/>
      <c r="M26" s="1103"/>
      <c r="N26" s="1103"/>
      <c r="O26" s="1103"/>
      <c r="P26" s="1103"/>
      <c r="Q26" s="1103"/>
    </row>
    <row r="27" spans="11:21" s="3" customFormat="1" ht="20.25" customHeight="1">
      <c r="K27" s="1104"/>
      <c r="L27" s="1104" t="s">
        <v>130</v>
      </c>
      <c r="M27" s="1104"/>
      <c r="O27" s="1105" t="s">
        <v>119</v>
      </c>
      <c r="P27" s="1105"/>
      <c r="Q27" s="1105"/>
      <c r="U27" s="6"/>
    </row>
    <row r="28" spans="3:21" s="3" customFormat="1" ht="20.25" customHeight="1">
      <c r="C28" s="51"/>
      <c r="K28" s="1108" t="s">
        <v>266</v>
      </c>
      <c r="L28" s="154"/>
      <c r="M28" s="378">
        <v>2012</v>
      </c>
      <c r="N28" s="1109"/>
      <c r="O28" s="1108" t="s">
        <v>266</v>
      </c>
      <c r="P28" s="154"/>
      <c r="Q28" s="378">
        <v>2012</v>
      </c>
      <c r="U28" s="6"/>
    </row>
    <row r="29" spans="2:25" s="3" customFormat="1" ht="20.25" customHeight="1">
      <c r="B29" s="1119"/>
      <c r="C29" s="3" t="s">
        <v>131</v>
      </c>
      <c r="K29" s="594">
        <v>27135</v>
      </c>
      <c r="L29" s="594"/>
      <c r="M29" s="594">
        <v>20087</v>
      </c>
      <c r="N29" s="594"/>
      <c r="O29" s="594">
        <v>26485</v>
      </c>
      <c r="P29" s="594"/>
      <c r="Q29" s="594">
        <v>19638</v>
      </c>
      <c r="S29" s="1114"/>
      <c r="T29" s="1114"/>
      <c r="U29" s="1114"/>
      <c r="V29" s="1114"/>
      <c r="W29" s="1114"/>
      <c r="X29" s="1114"/>
      <c r="Y29" s="1114"/>
    </row>
    <row r="30" spans="2:25" s="3" customFormat="1" ht="20.25" customHeight="1">
      <c r="B30" s="1119"/>
      <c r="C30" s="3" t="s">
        <v>132</v>
      </c>
      <c r="K30" s="594">
        <v>32</v>
      </c>
      <c r="L30" s="594"/>
      <c r="M30" s="594">
        <v>113</v>
      </c>
      <c r="N30" s="594"/>
      <c r="O30" s="594">
        <v>32</v>
      </c>
      <c r="P30" s="594"/>
      <c r="Q30" s="594">
        <v>107</v>
      </c>
      <c r="S30" s="1114"/>
      <c r="T30" s="1114"/>
      <c r="U30" s="1114"/>
      <c r="V30" s="1114"/>
      <c r="W30" s="1114"/>
      <c r="X30" s="1114"/>
      <c r="Y30" s="1114"/>
    </row>
    <row r="31" spans="4:21" s="3" customFormat="1" ht="20.25" customHeight="1" thickBot="1">
      <c r="D31" s="3" t="s">
        <v>133</v>
      </c>
      <c r="K31" s="1120">
        <f>SUM(K29:K30)</f>
        <v>27167</v>
      </c>
      <c r="L31" s="594"/>
      <c r="M31" s="1120">
        <f>SUM(M29:M30)</f>
        <v>20200</v>
      </c>
      <c r="N31" s="594"/>
      <c r="O31" s="1120">
        <f>SUM(O29:O30)</f>
        <v>26517</v>
      </c>
      <c r="P31" s="594"/>
      <c r="Q31" s="1120">
        <f>SUM(Q29:Q30)</f>
        <v>19745</v>
      </c>
      <c r="U31" s="6"/>
    </row>
    <row r="32" spans="11:21" s="3" customFormat="1" ht="11.25" customHeight="1" thickTop="1">
      <c r="K32" s="594"/>
      <c r="L32" s="594"/>
      <c r="M32" s="594"/>
      <c r="N32" s="594"/>
      <c r="O32" s="594"/>
      <c r="P32" s="594"/>
      <c r="Q32" s="594"/>
      <c r="U32" s="6"/>
    </row>
    <row r="33" spans="3:19" s="70" customFormat="1" ht="20.25" customHeight="1">
      <c r="C33" s="161" t="s">
        <v>117</v>
      </c>
      <c r="E33" s="162"/>
      <c r="F33" s="162"/>
      <c r="M33" s="64"/>
      <c r="N33" s="64"/>
      <c r="O33" s="64"/>
      <c r="P33" s="64"/>
      <c r="Q33" s="64"/>
      <c r="S33" s="163"/>
    </row>
    <row r="34" spans="4:19" s="70" customFormat="1" ht="20.25" customHeight="1">
      <c r="D34" s="21" t="s">
        <v>0</v>
      </c>
      <c r="E34" s="120" t="s">
        <v>258</v>
      </c>
      <c r="F34" s="120"/>
      <c r="G34" s="79"/>
      <c r="H34" s="79"/>
      <c r="M34" s="64"/>
      <c r="N34" s="64"/>
      <c r="O34" s="64"/>
      <c r="P34" s="64"/>
      <c r="Q34" s="64"/>
      <c r="S34" s="163"/>
    </row>
    <row r="35" spans="4:19" s="70" customFormat="1" ht="20.25" customHeight="1">
      <c r="D35" s="22" t="s">
        <v>1</v>
      </c>
      <c r="E35" s="165" t="s">
        <v>623</v>
      </c>
      <c r="F35" s="165"/>
      <c r="G35" s="164"/>
      <c r="H35" s="164"/>
      <c r="M35" s="64"/>
      <c r="N35" s="64"/>
      <c r="O35" s="64"/>
      <c r="P35" s="64"/>
      <c r="Q35" s="64"/>
      <c r="S35" s="163"/>
    </row>
    <row r="36" spans="4:19" s="70" customFormat="1" ht="20.25" customHeight="1">
      <c r="D36" s="22" t="s">
        <v>6</v>
      </c>
      <c r="E36" s="166" t="s">
        <v>256</v>
      </c>
      <c r="F36" s="166"/>
      <c r="M36" s="64"/>
      <c r="N36" s="64"/>
      <c r="O36" s="64"/>
      <c r="P36" s="64"/>
      <c r="Q36" s="64"/>
      <c r="S36" s="163"/>
    </row>
    <row r="37" spans="4:19" s="70" customFormat="1" ht="20.25" customHeight="1">
      <c r="D37" s="22" t="s">
        <v>13</v>
      </c>
      <c r="E37" s="120" t="s">
        <v>257</v>
      </c>
      <c r="F37" s="120"/>
      <c r="M37" s="64"/>
      <c r="N37" s="64"/>
      <c r="O37" s="64"/>
      <c r="P37" s="64"/>
      <c r="Q37" s="64"/>
      <c r="S37" s="163"/>
    </row>
    <row r="38" spans="4:19" s="70" customFormat="1" ht="20.25" customHeight="1">
      <c r="D38" s="22" t="s">
        <v>10</v>
      </c>
      <c r="E38" s="166" t="s">
        <v>259</v>
      </c>
      <c r="F38" s="166"/>
      <c r="M38" s="64"/>
      <c r="N38" s="64"/>
      <c r="O38" s="64"/>
      <c r="P38" s="64"/>
      <c r="Q38" s="64"/>
      <c r="S38" s="163"/>
    </row>
    <row r="39" spans="11:21" s="3" customFormat="1" ht="13.5" customHeight="1">
      <c r="K39" s="156"/>
      <c r="L39" s="156"/>
      <c r="M39" s="156"/>
      <c r="N39" s="156"/>
      <c r="O39" s="156"/>
      <c r="P39" s="156"/>
      <c r="Q39" s="156"/>
      <c r="U39" s="6"/>
    </row>
    <row r="40" spans="11:21" s="3" customFormat="1" ht="20.25" customHeight="1">
      <c r="K40" s="156"/>
      <c r="L40" s="156"/>
      <c r="M40" s="156"/>
      <c r="N40" s="156"/>
      <c r="O40" s="156"/>
      <c r="P40" s="156"/>
      <c r="Q40" s="156"/>
      <c r="U40" s="6"/>
    </row>
    <row r="41" spans="1:17" s="3" customFormat="1" ht="20.2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Q41" s="53" t="s">
        <v>1482</v>
      </c>
    </row>
    <row r="42" s="3" customFormat="1" ht="20.25" customHeight="1">
      <c r="A42" s="54" t="s">
        <v>276</v>
      </c>
    </row>
    <row r="43" s="3" customFormat="1" ht="20.25" customHeight="1">
      <c r="A43" s="75"/>
    </row>
    <row r="44" spans="1:21" s="255" customFormat="1" ht="20.25" customHeight="1">
      <c r="A44" s="65" t="s">
        <v>10</v>
      </c>
      <c r="B44" s="121" t="s">
        <v>1280</v>
      </c>
      <c r="C44" s="256"/>
      <c r="D44" s="256"/>
      <c r="E44" s="256"/>
      <c r="F44" s="256"/>
      <c r="G44" s="265"/>
      <c r="H44" s="253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</row>
    <row r="45" spans="3:21" s="3" customFormat="1" ht="20.25" customHeight="1">
      <c r="C45" s="167" t="s">
        <v>1447</v>
      </c>
      <c r="U45" s="6"/>
    </row>
    <row r="46" spans="11:19" s="3" customFormat="1" ht="19.5" customHeight="1">
      <c r="K46" s="1103" t="s">
        <v>134</v>
      </c>
      <c r="L46" s="1103"/>
      <c r="M46" s="1103"/>
      <c r="N46" s="1103"/>
      <c r="O46" s="1103"/>
      <c r="P46" s="1103"/>
      <c r="Q46" s="1103"/>
      <c r="S46" s="1118"/>
    </row>
    <row r="47" spans="11:19" s="3" customFormat="1" ht="19.5" customHeight="1">
      <c r="K47" s="1104"/>
      <c r="L47" s="1104" t="s">
        <v>130</v>
      </c>
      <c r="M47" s="1104"/>
      <c r="O47" s="1105" t="s">
        <v>119</v>
      </c>
      <c r="P47" s="1105"/>
      <c r="Q47" s="1105"/>
      <c r="S47" s="1118"/>
    </row>
    <row r="48" spans="11:19" s="3" customFormat="1" ht="19.5" customHeight="1">
      <c r="K48" s="1108" t="s">
        <v>266</v>
      </c>
      <c r="L48" s="154"/>
      <c r="M48" s="378">
        <v>2012</v>
      </c>
      <c r="N48" s="1109"/>
      <c r="O48" s="1108" t="s">
        <v>266</v>
      </c>
      <c r="P48" s="154"/>
      <c r="Q48" s="378">
        <v>2012</v>
      </c>
      <c r="S48" s="1118"/>
    </row>
    <row r="49" spans="3:19" s="3" customFormat="1" ht="19.5" customHeight="1">
      <c r="C49" s="121" t="s">
        <v>135</v>
      </c>
      <c r="K49" s="1121"/>
      <c r="L49" s="1121"/>
      <c r="M49" s="1121"/>
      <c r="N49" s="66"/>
      <c r="O49" s="1121"/>
      <c r="P49" s="1121"/>
      <c r="Q49" s="1121"/>
      <c r="S49" s="1118"/>
    </row>
    <row r="50" spans="4:25" s="3" customFormat="1" ht="19.5" customHeight="1">
      <c r="D50" s="3" t="s">
        <v>120</v>
      </c>
      <c r="K50" s="1122">
        <v>0</v>
      </c>
      <c r="L50" s="1123"/>
      <c r="M50" s="1122">
        <v>0</v>
      </c>
      <c r="N50" s="62"/>
      <c r="O50" s="1122">
        <v>27922</v>
      </c>
      <c r="P50" s="1123"/>
      <c r="Q50" s="1122">
        <v>8300</v>
      </c>
      <c r="S50" s="1114"/>
      <c r="T50" s="1114"/>
      <c r="U50" s="1114"/>
      <c r="V50" s="1114"/>
      <c r="W50" s="1114"/>
      <c r="X50" s="1114"/>
      <c r="Y50" s="1114"/>
    </row>
    <row r="51" spans="4:25" s="3" customFormat="1" ht="19.5" customHeight="1">
      <c r="D51" s="4" t="s">
        <v>124</v>
      </c>
      <c r="K51" s="585">
        <v>1881</v>
      </c>
      <c r="L51" s="1124"/>
      <c r="M51" s="585">
        <v>2673</v>
      </c>
      <c r="N51" s="1124"/>
      <c r="O51" s="585">
        <v>1045</v>
      </c>
      <c r="P51" s="1124"/>
      <c r="Q51" s="585">
        <v>627</v>
      </c>
      <c r="S51" s="1114"/>
      <c r="T51" s="1114"/>
      <c r="U51" s="1114"/>
      <c r="V51" s="1114"/>
      <c r="W51" s="1114"/>
      <c r="X51" s="1114"/>
      <c r="Y51" s="1114"/>
    </row>
    <row r="52" spans="5:17" s="3" customFormat="1" ht="19.5" customHeight="1" thickBot="1">
      <c r="E52" s="3" t="s">
        <v>136</v>
      </c>
      <c r="K52" s="1125">
        <f>SUM(K50:K51)</f>
        <v>1881</v>
      </c>
      <c r="L52" s="1123"/>
      <c r="M52" s="1125">
        <f>SUM(M50:M51)</f>
        <v>2673</v>
      </c>
      <c r="N52" s="62"/>
      <c r="O52" s="1125">
        <f>SUM(O50:O51)</f>
        <v>28967</v>
      </c>
      <c r="P52" s="1123"/>
      <c r="Q52" s="1125">
        <f>SUM(Q50:Q51)</f>
        <v>8927</v>
      </c>
    </row>
    <row r="53" spans="11:21" s="3" customFormat="1" ht="6.75" customHeight="1" thickTop="1">
      <c r="K53" s="1112"/>
      <c r="L53" s="1112"/>
      <c r="M53" s="1112"/>
      <c r="N53" s="1112"/>
      <c r="O53" s="1112"/>
      <c r="P53" s="1112"/>
      <c r="Q53" s="1112"/>
      <c r="U53" s="6"/>
    </row>
    <row r="54" spans="1:17" s="958" customFormat="1" ht="19.5" customHeight="1">
      <c r="A54" s="521"/>
      <c r="B54" s="1271"/>
      <c r="C54" s="1240"/>
      <c r="K54" s="517" t="s">
        <v>134</v>
      </c>
      <c r="L54" s="517"/>
      <c r="M54" s="517"/>
      <c r="N54" s="517"/>
      <c r="O54" s="517"/>
      <c r="P54" s="517"/>
      <c r="Q54" s="517"/>
    </row>
    <row r="55" spans="1:17" s="958" customFormat="1" ht="19.5" customHeight="1">
      <c r="A55" s="521"/>
      <c r="B55" s="1271"/>
      <c r="C55" s="1240"/>
      <c r="K55" s="1272" t="s">
        <v>130</v>
      </c>
      <c r="L55" s="1272"/>
      <c r="M55" s="1272"/>
      <c r="N55" s="1272"/>
      <c r="O55" s="1272"/>
      <c r="P55" s="1272"/>
      <c r="Q55" s="1272"/>
    </row>
    <row r="56" spans="1:17" s="958" customFormat="1" ht="18.75">
      <c r="A56" s="521"/>
      <c r="B56" s="1271"/>
      <c r="C56" s="1240"/>
      <c r="I56" s="1273" t="s">
        <v>137</v>
      </c>
      <c r="K56" s="1274" t="s">
        <v>47</v>
      </c>
      <c r="L56" s="1275"/>
      <c r="M56" s="1272" t="s">
        <v>145</v>
      </c>
      <c r="N56" s="1272"/>
      <c r="O56" s="1272"/>
      <c r="P56" s="1275"/>
      <c r="Q56" s="1274" t="s">
        <v>47</v>
      </c>
    </row>
    <row r="57" spans="1:17" s="958" customFormat="1" ht="19.5" customHeight="1">
      <c r="A57" s="521"/>
      <c r="B57" s="1271"/>
      <c r="C57" s="1240"/>
      <c r="I57" s="1276" t="s">
        <v>138</v>
      </c>
      <c r="K57" s="1277" t="s">
        <v>141</v>
      </c>
      <c r="L57" s="1278"/>
      <c r="M57" s="1248" t="s">
        <v>139</v>
      </c>
      <c r="N57" s="713"/>
      <c r="O57" s="1248" t="s">
        <v>140</v>
      </c>
      <c r="P57" s="1275"/>
      <c r="Q57" s="1277" t="s">
        <v>266</v>
      </c>
    </row>
    <row r="58" spans="3:21" s="958" customFormat="1" ht="19.5" customHeight="1">
      <c r="C58" s="1279" t="s">
        <v>1605</v>
      </c>
      <c r="K58" s="1280"/>
      <c r="L58" s="1280"/>
      <c r="M58" s="1280"/>
      <c r="N58" s="1280"/>
      <c r="O58" s="1280"/>
      <c r="P58" s="1280"/>
      <c r="Q58" s="1280"/>
      <c r="U58" s="521"/>
    </row>
    <row r="59" spans="1:17" s="958" customFormat="1" ht="19.5" customHeight="1">
      <c r="A59" s="521"/>
      <c r="B59" s="1271"/>
      <c r="C59" s="1240"/>
      <c r="D59" s="958" t="s">
        <v>1606</v>
      </c>
      <c r="I59" s="1281"/>
      <c r="K59" s="1282"/>
      <c r="L59" s="1283"/>
      <c r="M59" s="1284"/>
      <c r="N59" s="1285"/>
      <c r="O59" s="1284"/>
      <c r="P59" s="1283"/>
      <c r="Q59" s="1286"/>
    </row>
    <row r="60" spans="1:25" s="958" customFormat="1" ht="19.5" customHeight="1" thickBot="1">
      <c r="A60" s="521"/>
      <c r="B60" s="1271"/>
      <c r="C60" s="1240"/>
      <c r="D60" s="1173" t="s">
        <v>624</v>
      </c>
      <c r="I60" s="1287" t="s">
        <v>625</v>
      </c>
      <c r="K60" s="1288">
        <v>0</v>
      </c>
      <c r="L60" s="1283"/>
      <c r="M60" s="1289">
        <v>550</v>
      </c>
      <c r="N60" s="1284"/>
      <c r="O60" s="1290">
        <v>0</v>
      </c>
      <c r="P60" s="1283"/>
      <c r="Q60" s="1288">
        <f>SUM(K60:O60)</f>
        <v>550</v>
      </c>
      <c r="S60" s="1291"/>
      <c r="T60" s="1291"/>
      <c r="U60" s="1291"/>
      <c r="V60" s="1291"/>
      <c r="W60" s="1291"/>
      <c r="X60" s="1291"/>
      <c r="Y60" s="1291"/>
    </row>
    <row r="61" spans="1:25" s="958" customFormat="1" ht="6.75" customHeight="1" thickTop="1">
      <c r="A61" s="521"/>
      <c r="B61" s="1271"/>
      <c r="C61" s="1240"/>
      <c r="D61" s="1173"/>
      <c r="I61" s="1292"/>
      <c r="K61" s="1293"/>
      <c r="L61" s="1283"/>
      <c r="M61" s="1284"/>
      <c r="N61" s="1284"/>
      <c r="O61" s="1285"/>
      <c r="P61" s="1283"/>
      <c r="Q61" s="1293"/>
      <c r="S61" s="1291"/>
      <c r="T61" s="1291"/>
      <c r="U61" s="1291"/>
      <c r="V61" s="1291"/>
      <c r="W61" s="1291"/>
      <c r="X61" s="1291"/>
      <c r="Y61" s="1291"/>
    </row>
    <row r="62" spans="1:17" s="958" customFormat="1" ht="19.5" customHeight="1">
      <c r="A62" s="521"/>
      <c r="B62" s="1271"/>
      <c r="C62" s="1240"/>
      <c r="K62" s="517" t="s">
        <v>134</v>
      </c>
      <c r="L62" s="517"/>
      <c r="M62" s="517"/>
      <c r="N62" s="517"/>
      <c r="O62" s="517"/>
      <c r="P62" s="517"/>
      <c r="Q62" s="517"/>
    </row>
    <row r="63" spans="1:17" s="958" customFormat="1" ht="19.5" customHeight="1">
      <c r="A63" s="521"/>
      <c r="B63" s="1271"/>
      <c r="C63" s="1240"/>
      <c r="K63" s="1272" t="s">
        <v>119</v>
      </c>
      <c r="L63" s="1272"/>
      <c r="M63" s="1272"/>
      <c r="N63" s="1272"/>
      <c r="O63" s="1272"/>
      <c r="P63" s="1272"/>
      <c r="Q63" s="1272"/>
    </row>
    <row r="64" spans="1:17" s="958" customFormat="1" ht="19.5" customHeight="1">
      <c r="A64" s="521"/>
      <c r="B64" s="1271"/>
      <c r="C64" s="1240"/>
      <c r="I64" s="1273" t="s">
        <v>137</v>
      </c>
      <c r="K64" s="1274" t="s">
        <v>47</v>
      </c>
      <c r="L64" s="1275"/>
      <c r="M64" s="1272" t="s">
        <v>145</v>
      </c>
      <c r="N64" s="1272"/>
      <c r="O64" s="1272"/>
      <c r="P64" s="1275"/>
      <c r="Q64" s="1274" t="s">
        <v>47</v>
      </c>
    </row>
    <row r="65" spans="1:17" s="958" customFormat="1" ht="19.5" customHeight="1">
      <c r="A65" s="521"/>
      <c r="B65" s="1271"/>
      <c r="C65" s="1240"/>
      <c r="I65" s="1276" t="s">
        <v>138</v>
      </c>
      <c r="K65" s="1277" t="s">
        <v>141</v>
      </c>
      <c r="L65" s="1278"/>
      <c r="M65" s="1248" t="s">
        <v>139</v>
      </c>
      <c r="N65" s="713"/>
      <c r="O65" s="1248" t="s">
        <v>140</v>
      </c>
      <c r="P65" s="1275"/>
      <c r="Q65" s="1277" t="s">
        <v>266</v>
      </c>
    </row>
    <row r="66" spans="3:21" s="958" customFormat="1" ht="19.5" customHeight="1">
      <c r="C66" s="1279" t="s">
        <v>142</v>
      </c>
      <c r="K66" s="1280"/>
      <c r="L66" s="1280"/>
      <c r="M66" s="1280"/>
      <c r="N66" s="1280"/>
      <c r="O66" s="1280"/>
      <c r="P66" s="1280"/>
      <c r="Q66" s="1280"/>
      <c r="U66" s="521"/>
    </row>
    <row r="67" spans="4:17" s="958" customFormat="1" ht="19.5" customHeight="1">
      <c r="D67" s="958" t="s">
        <v>120</v>
      </c>
      <c r="G67" s="1173"/>
      <c r="H67" s="1173"/>
      <c r="K67" s="1283"/>
      <c r="L67" s="1283"/>
      <c r="M67" s="1283"/>
      <c r="N67" s="1294"/>
      <c r="O67" s="1283"/>
      <c r="P67" s="1283"/>
      <c r="Q67" s="1283"/>
    </row>
    <row r="68" spans="1:25" s="958" customFormat="1" ht="19.5" customHeight="1">
      <c r="A68" s="521"/>
      <c r="B68" s="1271"/>
      <c r="C68" s="1240"/>
      <c r="D68" s="1173" t="s">
        <v>35</v>
      </c>
      <c r="I68" s="1287" t="s">
        <v>627</v>
      </c>
      <c r="K68" s="1293">
        <v>7500</v>
      </c>
      <c r="L68" s="1283"/>
      <c r="M68" s="1284">
        <v>0</v>
      </c>
      <c r="N68" s="1284"/>
      <c r="O68" s="1285">
        <v>0</v>
      </c>
      <c r="P68" s="1283"/>
      <c r="Q68" s="1293">
        <f>SUM(K68:O68)</f>
        <v>7500</v>
      </c>
      <c r="S68" s="1291"/>
      <c r="T68" s="1291"/>
      <c r="U68" s="1291"/>
      <c r="V68" s="1291"/>
      <c r="W68" s="1291"/>
      <c r="X68" s="1291"/>
      <c r="Y68" s="1291"/>
    </row>
    <row r="69" spans="1:25" s="958" customFormat="1" ht="19.5" customHeight="1">
      <c r="A69" s="521"/>
      <c r="B69" s="1271"/>
      <c r="C69" s="1240"/>
      <c r="D69" s="1173" t="s">
        <v>37</v>
      </c>
      <c r="I69" s="1287" t="s">
        <v>625</v>
      </c>
      <c r="K69" s="1293">
        <v>0</v>
      </c>
      <c r="L69" s="1283"/>
      <c r="M69" s="1284">
        <v>40500</v>
      </c>
      <c r="N69" s="1284"/>
      <c r="O69" s="1285">
        <v>-40500</v>
      </c>
      <c r="P69" s="1283"/>
      <c r="Q69" s="1293">
        <f>SUM(K69:O69)</f>
        <v>0</v>
      </c>
      <c r="S69" s="1291"/>
      <c r="T69" s="1291"/>
      <c r="U69" s="1291"/>
      <c r="V69" s="1291"/>
      <c r="W69" s="1291"/>
      <c r="X69" s="1291"/>
      <c r="Y69" s="1291"/>
    </row>
    <row r="70" spans="1:25" s="958" customFormat="1" ht="19.5" customHeight="1">
      <c r="A70" s="521"/>
      <c r="B70" s="1271"/>
      <c r="C70" s="1240"/>
      <c r="D70" s="1173" t="s">
        <v>36</v>
      </c>
      <c r="I70" s="1287" t="s">
        <v>628</v>
      </c>
      <c r="K70" s="1293">
        <v>0</v>
      </c>
      <c r="L70" s="1283"/>
      <c r="M70" s="1284">
        <v>1290000</v>
      </c>
      <c r="N70" s="1284"/>
      <c r="O70" s="1285">
        <v>-700000</v>
      </c>
      <c r="P70" s="1283"/>
      <c r="Q70" s="1293">
        <f>SUM(K70:O70)</f>
        <v>590000</v>
      </c>
      <c r="S70" s="1291"/>
      <c r="T70" s="1291"/>
      <c r="U70" s="1291"/>
      <c r="V70" s="1291"/>
      <c r="W70" s="1291"/>
      <c r="X70" s="1291"/>
      <c r="Y70" s="1291"/>
    </row>
    <row r="71" spans="1:25" s="958" customFormat="1" ht="19.5" customHeight="1">
      <c r="A71" s="521"/>
      <c r="B71" s="1271"/>
      <c r="C71" s="1240"/>
      <c r="D71" s="1173" t="s">
        <v>626</v>
      </c>
      <c r="I71" s="1295" t="s">
        <v>625</v>
      </c>
      <c r="K71" s="1296">
        <v>0</v>
      </c>
      <c r="L71" s="1283"/>
      <c r="M71" s="1284">
        <v>39000</v>
      </c>
      <c r="N71" s="1285"/>
      <c r="O71" s="1284">
        <v>0</v>
      </c>
      <c r="P71" s="1283"/>
      <c r="Q71" s="1293">
        <f>SUM(K71:O71)</f>
        <v>39000</v>
      </c>
      <c r="S71" s="1291"/>
      <c r="T71" s="1291"/>
      <c r="U71" s="1291"/>
      <c r="V71" s="1291"/>
      <c r="W71" s="1291"/>
      <c r="X71" s="1291"/>
      <c r="Y71" s="1291"/>
    </row>
    <row r="72" spans="1:25" s="958" customFormat="1" ht="19.5" customHeight="1">
      <c r="A72" s="521"/>
      <c r="B72" s="1271"/>
      <c r="C72" s="1240"/>
      <c r="D72" s="958" t="s">
        <v>143</v>
      </c>
      <c r="I72" s="1295"/>
      <c r="K72" s="1296"/>
      <c r="L72" s="1283"/>
      <c r="M72" s="1284"/>
      <c r="N72" s="1285"/>
      <c r="O72" s="1284"/>
      <c r="P72" s="1283"/>
      <c r="Q72" s="1293"/>
      <c r="S72" s="1291"/>
      <c r="T72" s="1291"/>
      <c r="U72" s="1291"/>
      <c r="V72" s="1291"/>
      <c r="W72" s="1291"/>
      <c r="X72" s="1291"/>
      <c r="Y72" s="1291"/>
    </row>
    <row r="73" spans="1:25" s="958" customFormat="1" ht="19.5" customHeight="1">
      <c r="A73" s="521"/>
      <c r="B73" s="1271"/>
      <c r="C73" s="1240"/>
      <c r="D73" s="1173" t="s">
        <v>38</v>
      </c>
      <c r="I73" s="1295" t="s">
        <v>14</v>
      </c>
      <c r="K73" s="1296">
        <v>31300</v>
      </c>
      <c r="L73" s="1283"/>
      <c r="M73" s="1284">
        <v>0</v>
      </c>
      <c r="N73" s="1283"/>
      <c r="O73" s="1284">
        <v>0</v>
      </c>
      <c r="P73" s="1283"/>
      <c r="Q73" s="1293">
        <f>SUM(K73:O73)</f>
        <v>31300</v>
      </c>
      <c r="S73" s="1291"/>
      <c r="T73" s="1291"/>
      <c r="U73" s="1291"/>
      <c r="V73" s="1291"/>
      <c r="W73" s="1291"/>
      <c r="X73" s="1291"/>
      <c r="Y73" s="1291"/>
    </row>
    <row r="74" spans="1:25" s="958" customFormat="1" ht="19.5" customHeight="1">
      <c r="A74" s="521"/>
      <c r="B74" s="1271"/>
      <c r="C74" s="1240"/>
      <c r="D74" s="958" t="s">
        <v>1606</v>
      </c>
      <c r="I74" s="1281"/>
      <c r="K74" s="1282"/>
      <c r="L74" s="1283"/>
      <c r="M74" s="1284"/>
      <c r="N74" s="1283"/>
      <c r="O74" s="1284"/>
      <c r="P74" s="1283"/>
      <c r="Q74" s="1286"/>
      <c r="S74" s="1291"/>
      <c r="T74" s="1291"/>
      <c r="U74" s="1291"/>
      <c r="V74" s="1291"/>
      <c r="W74" s="1291"/>
      <c r="X74" s="1291"/>
      <c r="Y74" s="1291"/>
    </row>
    <row r="75" spans="1:25" s="958" customFormat="1" ht="19.5" customHeight="1">
      <c r="A75" s="521"/>
      <c r="B75" s="1271"/>
      <c r="C75" s="1240"/>
      <c r="D75" s="1173" t="s">
        <v>624</v>
      </c>
      <c r="I75" s="1287" t="s">
        <v>625</v>
      </c>
      <c r="K75" s="1297">
        <v>0</v>
      </c>
      <c r="L75" s="1283"/>
      <c r="M75" s="1298">
        <v>550</v>
      </c>
      <c r="N75" s="1284"/>
      <c r="O75" s="1299">
        <v>0</v>
      </c>
      <c r="P75" s="1283"/>
      <c r="Q75" s="1297">
        <f>SUM(K75:O75)</f>
        <v>550</v>
      </c>
      <c r="S75" s="1291"/>
      <c r="T75" s="1291"/>
      <c r="U75" s="1291"/>
      <c r="V75" s="1291"/>
      <c r="W75" s="1291"/>
      <c r="X75" s="1291"/>
      <c r="Y75" s="1291"/>
    </row>
    <row r="76" spans="3:17" s="958" customFormat="1" ht="4.5" customHeight="1">
      <c r="C76" s="1279"/>
      <c r="K76" s="1293"/>
      <c r="L76" s="1283"/>
      <c r="M76" s="1293"/>
      <c r="N76" s="952"/>
      <c r="O76" s="1293"/>
      <c r="P76" s="1283"/>
      <c r="Q76" s="1293"/>
    </row>
    <row r="77" spans="5:17" s="958" customFormat="1" ht="20.25" customHeight="1" thickBot="1">
      <c r="E77" s="958" t="s">
        <v>144</v>
      </c>
      <c r="G77" s="1173"/>
      <c r="H77" s="1173"/>
      <c r="K77" s="1290">
        <f>SUM(K68:K75)</f>
        <v>38800</v>
      </c>
      <c r="L77" s="1283"/>
      <c r="M77" s="1290">
        <f>SUM(M68:M75)</f>
        <v>1370050</v>
      </c>
      <c r="N77" s="1294"/>
      <c r="O77" s="1290">
        <f>SUM(O68:O75)</f>
        <v>-740500</v>
      </c>
      <c r="P77" s="1283"/>
      <c r="Q77" s="1290">
        <f>SUM(Q68:Q75)</f>
        <v>668350</v>
      </c>
    </row>
    <row r="78" spans="7:17" s="3" customFormat="1" ht="5.25" customHeight="1" thickTop="1">
      <c r="G78" s="169"/>
      <c r="H78" s="169"/>
      <c r="K78" s="1129"/>
      <c r="L78" s="1129"/>
      <c r="M78" s="210"/>
      <c r="N78" s="1131"/>
      <c r="O78" s="1129"/>
      <c r="P78" s="1129"/>
      <c r="Q78" s="1129"/>
    </row>
    <row r="79" spans="4:19" s="1236" customFormat="1" ht="20.25">
      <c r="D79" s="1237" t="s">
        <v>1607</v>
      </c>
      <c r="E79" s="1238"/>
      <c r="M79" s="1239"/>
      <c r="N79" s="1239"/>
      <c r="O79" s="1228"/>
      <c r="P79" s="1228"/>
      <c r="Q79" s="329"/>
      <c r="R79" s="849"/>
      <c r="S79" s="329"/>
    </row>
    <row r="80" spans="4:19" s="1236" customFormat="1" ht="5.25" customHeight="1">
      <c r="D80" s="1237"/>
      <c r="E80" s="1238"/>
      <c r="M80" s="1239"/>
      <c r="N80" s="1239"/>
      <c r="O80" s="1228"/>
      <c r="P80" s="1228"/>
      <c r="Q80" s="329"/>
      <c r="R80" s="849"/>
      <c r="S80" s="329"/>
    </row>
    <row r="81" spans="4:19" s="1236" customFormat="1" ht="19.5" customHeight="1">
      <c r="D81" s="1237" t="s">
        <v>1609</v>
      </c>
      <c r="E81" s="1238"/>
      <c r="M81" s="1239"/>
      <c r="N81" s="1239"/>
      <c r="O81" s="1228"/>
      <c r="P81" s="1228"/>
      <c r="Q81" s="329"/>
      <c r="R81" s="849"/>
      <c r="S81" s="329"/>
    </row>
    <row r="82" spans="2:19" s="1236" customFormat="1" ht="19.5" customHeight="1">
      <c r="B82" s="1236" t="s">
        <v>1610</v>
      </c>
      <c r="D82" s="1237"/>
      <c r="E82" s="1238"/>
      <c r="M82" s="1239"/>
      <c r="N82" s="1239"/>
      <c r="O82" s="1228"/>
      <c r="P82" s="1228"/>
      <c r="Q82" s="329"/>
      <c r="R82" s="849"/>
      <c r="S82" s="329"/>
    </row>
    <row r="83" spans="2:19" s="1236" customFormat="1" ht="19.5" customHeight="1">
      <c r="B83" s="1236" t="s">
        <v>1611</v>
      </c>
      <c r="D83" s="1237"/>
      <c r="E83" s="1238"/>
      <c r="M83" s="1239"/>
      <c r="N83" s="1239"/>
      <c r="O83" s="1228"/>
      <c r="P83" s="1228"/>
      <c r="Q83" s="329"/>
      <c r="R83" s="849"/>
      <c r="S83" s="329"/>
    </row>
    <row r="84" spans="2:19" s="1236" customFormat="1" ht="19.5" customHeight="1">
      <c r="B84" s="1236" t="s">
        <v>1608</v>
      </c>
      <c r="D84" s="1237"/>
      <c r="E84" s="1238"/>
      <c r="M84" s="1239"/>
      <c r="N84" s="1239"/>
      <c r="O84" s="1228"/>
      <c r="P84" s="1228"/>
      <c r="Q84" s="329"/>
      <c r="R84" s="849"/>
      <c r="S84" s="329"/>
    </row>
    <row r="85" spans="1:17" s="3" customFormat="1" ht="16.5" customHeight="1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Q85" s="53" t="s">
        <v>1481</v>
      </c>
    </row>
    <row r="86" spans="1:17" s="3" customFormat="1" ht="20.25" customHeight="1">
      <c r="A86" s="54" t="s">
        <v>276</v>
      </c>
      <c r="C86" s="121"/>
      <c r="G86" s="169"/>
      <c r="H86" s="169"/>
      <c r="K86" s="173"/>
      <c r="L86" s="168"/>
      <c r="M86" s="173"/>
      <c r="N86" s="66"/>
      <c r="O86" s="173"/>
      <c r="P86" s="170"/>
      <c r="Q86" s="173"/>
    </row>
    <row r="87" spans="4:17" s="3" customFormat="1" ht="20.25" customHeight="1">
      <c r="D87" s="14"/>
      <c r="E87" s="66"/>
      <c r="F87" s="66"/>
      <c r="K87" s="154"/>
      <c r="L87" s="154"/>
      <c r="M87" s="4"/>
      <c r="N87" s="4"/>
      <c r="O87" s="171"/>
      <c r="P87" s="105"/>
      <c r="Q87" s="171"/>
    </row>
    <row r="88" spans="1:21" s="255" customFormat="1" ht="20.25" customHeight="1">
      <c r="A88" s="65" t="s">
        <v>10</v>
      </c>
      <c r="B88" s="121" t="s">
        <v>1280</v>
      </c>
      <c r="C88" s="256"/>
      <c r="D88" s="256"/>
      <c r="E88" s="256"/>
      <c r="F88" s="256"/>
      <c r="G88" s="265"/>
      <c r="H88" s="253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</row>
    <row r="89" spans="1:17" s="3" customFormat="1" ht="20.25" customHeight="1">
      <c r="A89" s="6"/>
      <c r="B89" s="66"/>
      <c r="C89" s="14"/>
      <c r="K89" s="1103" t="s">
        <v>134</v>
      </c>
      <c r="L89" s="1103"/>
      <c r="M89" s="1103"/>
      <c r="N89" s="1103"/>
      <c r="O89" s="1103"/>
      <c r="P89" s="1103"/>
      <c r="Q89" s="1103"/>
    </row>
    <row r="90" spans="1:17" s="3" customFormat="1" ht="20.25" customHeight="1">
      <c r="A90" s="6"/>
      <c r="B90" s="66"/>
      <c r="C90" s="14"/>
      <c r="K90" s="1126" t="s">
        <v>118</v>
      </c>
      <c r="L90" s="1126"/>
      <c r="M90" s="1126"/>
      <c r="N90" s="1126"/>
      <c r="O90" s="1126"/>
      <c r="P90" s="1126"/>
      <c r="Q90" s="1126"/>
    </row>
    <row r="91" spans="1:17" s="3" customFormat="1" ht="20.25" customHeight="1">
      <c r="A91" s="6"/>
      <c r="B91" s="66"/>
      <c r="C91" s="14"/>
      <c r="I91" s="561" t="s">
        <v>137</v>
      </c>
      <c r="K91" s="1235" t="s">
        <v>47</v>
      </c>
      <c r="L91" s="168"/>
      <c r="M91" s="1126" t="s">
        <v>145</v>
      </c>
      <c r="N91" s="1126"/>
      <c r="O91" s="1126"/>
      <c r="P91" s="168"/>
      <c r="Q91" s="1235" t="s">
        <v>47</v>
      </c>
    </row>
    <row r="92" spans="1:17" s="3" customFormat="1" ht="20.25" customHeight="1">
      <c r="A92" s="6"/>
      <c r="B92" s="66"/>
      <c r="C92" s="14"/>
      <c r="I92" s="563" t="s">
        <v>138</v>
      </c>
      <c r="K92" s="1127" t="s">
        <v>141</v>
      </c>
      <c r="L92" s="154"/>
      <c r="M92" s="1128" t="s">
        <v>139</v>
      </c>
      <c r="N92" s="72"/>
      <c r="O92" s="1128" t="s">
        <v>140</v>
      </c>
      <c r="P92" s="168"/>
      <c r="Q92" s="1127" t="s">
        <v>266</v>
      </c>
    </row>
    <row r="93" spans="3:17" s="3" customFormat="1" ht="20.25" customHeight="1">
      <c r="C93" s="121" t="s">
        <v>1612</v>
      </c>
      <c r="D93" s="157"/>
      <c r="K93" s="174"/>
      <c r="M93" s="174"/>
      <c r="O93" s="174"/>
      <c r="Q93" s="174"/>
    </row>
    <row r="94" spans="3:23" s="3" customFormat="1" ht="20.25" customHeight="1" thickBot="1">
      <c r="C94" s="121"/>
      <c r="D94" s="169" t="s">
        <v>38</v>
      </c>
      <c r="I94" s="1132" t="s">
        <v>14</v>
      </c>
      <c r="K94" s="1133">
        <v>71400</v>
      </c>
      <c r="L94" s="1124"/>
      <c r="M94" s="1133">
        <v>0</v>
      </c>
      <c r="N94" s="1124"/>
      <c r="O94" s="1133">
        <v>0</v>
      </c>
      <c r="P94" s="1124"/>
      <c r="Q94" s="1134">
        <f>+K94+M94-O94</f>
        <v>71400</v>
      </c>
      <c r="S94" s="1114"/>
      <c r="U94" s="1114"/>
      <c r="W94" s="6"/>
    </row>
    <row r="95" s="3" customFormat="1" ht="6.75" customHeight="1" thickTop="1">
      <c r="A95" s="175"/>
    </row>
    <row r="96" spans="3:16" s="3" customFormat="1" ht="20.25" customHeight="1">
      <c r="C96" s="14" t="s">
        <v>1285</v>
      </c>
      <c r="E96" s="66"/>
      <c r="F96" s="66"/>
      <c r="J96" s="154"/>
      <c r="K96" s="154"/>
      <c r="L96" s="4"/>
      <c r="M96" s="4"/>
      <c r="N96" s="176"/>
      <c r="O96" s="177"/>
      <c r="P96" s="176"/>
    </row>
    <row r="97" spans="2:16" s="3" customFormat="1" ht="20.25" customHeight="1">
      <c r="B97" s="3" t="s">
        <v>1286</v>
      </c>
      <c r="C97" s="14"/>
      <c r="E97" s="66"/>
      <c r="F97" s="66"/>
      <c r="J97" s="154"/>
      <c r="K97" s="154"/>
      <c r="L97" s="4"/>
      <c r="M97" s="4"/>
      <c r="N97" s="176"/>
      <c r="O97" s="177"/>
      <c r="P97" s="176"/>
    </row>
    <row r="98" spans="2:16" s="3" customFormat="1" ht="20.25" customHeight="1">
      <c r="B98" s="3" t="s">
        <v>1288</v>
      </c>
      <c r="C98" s="14"/>
      <c r="E98" s="66"/>
      <c r="F98" s="66"/>
      <c r="J98" s="154"/>
      <c r="K98" s="154"/>
      <c r="L98" s="4"/>
      <c r="M98" s="4"/>
      <c r="N98" s="176"/>
      <c r="O98" s="177"/>
      <c r="P98" s="176"/>
    </row>
    <row r="99" spans="2:16" s="3" customFormat="1" ht="20.25" customHeight="1">
      <c r="B99" s="44" t="s">
        <v>1287</v>
      </c>
      <c r="C99" s="14"/>
      <c r="E99" s="66"/>
      <c r="F99" s="66"/>
      <c r="J99" s="154"/>
      <c r="K99" s="154"/>
      <c r="L99" s="4"/>
      <c r="M99" s="4"/>
      <c r="N99" s="176"/>
      <c r="O99" s="177"/>
      <c r="P99" s="176"/>
    </row>
    <row r="100" spans="11:17" s="3" customFormat="1" ht="20.25" customHeight="1">
      <c r="K100" s="1103" t="s">
        <v>134</v>
      </c>
      <c r="L100" s="1103"/>
      <c r="M100" s="1103"/>
      <c r="N100" s="1103"/>
      <c r="O100" s="1103"/>
      <c r="P100" s="1103"/>
      <c r="Q100" s="1103"/>
    </row>
    <row r="101" spans="11:17" s="3" customFormat="1" ht="20.25" customHeight="1">
      <c r="K101" s="1104"/>
      <c r="L101" s="1104" t="s">
        <v>130</v>
      </c>
      <c r="M101" s="1104"/>
      <c r="O101" s="1105" t="s">
        <v>119</v>
      </c>
      <c r="P101" s="1105"/>
      <c r="Q101" s="1105"/>
    </row>
    <row r="102" spans="11:17" s="3" customFormat="1" ht="20.25" customHeight="1">
      <c r="K102" s="1108" t="s">
        <v>266</v>
      </c>
      <c r="L102" s="154"/>
      <c r="M102" s="378">
        <v>2012</v>
      </c>
      <c r="N102" s="1109"/>
      <c r="O102" s="1108" t="s">
        <v>266</v>
      </c>
      <c r="P102" s="154"/>
      <c r="Q102" s="378">
        <v>2012</v>
      </c>
    </row>
    <row r="103" spans="3:4" s="3" customFormat="1" ht="20.25" customHeight="1">
      <c r="C103" s="121" t="s">
        <v>148</v>
      </c>
      <c r="D103" s="1135"/>
    </row>
    <row r="104" spans="3:25" s="3" customFormat="1" ht="20.25" customHeight="1">
      <c r="C104" s="121"/>
      <c r="D104" s="4" t="s">
        <v>95</v>
      </c>
      <c r="K104" s="1136">
        <v>0</v>
      </c>
      <c r="L104" s="1137"/>
      <c r="M104" s="1136">
        <v>1093</v>
      </c>
      <c r="N104" s="1137"/>
      <c r="O104" s="1136">
        <v>0</v>
      </c>
      <c r="P104" s="1137"/>
      <c r="Q104" s="1136">
        <v>1093</v>
      </c>
      <c r="S104" s="1114"/>
      <c r="T104" s="1114"/>
      <c r="U104" s="1114"/>
      <c r="V104" s="1114"/>
      <c r="W104" s="1114"/>
      <c r="X104" s="1114"/>
      <c r="Y104" s="1114"/>
    </row>
    <row r="105" spans="3:25" s="3" customFormat="1" ht="20.25" customHeight="1">
      <c r="C105" s="121"/>
      <c r="D105" s="4" t="s">
        <v>112</v>
      </c>
      <c r="K105" s="1137">
        <v>82</v>
      </c>
      <c r="L105" s="1137"/>
      <c r="M105" s="1137">
        <v>226</v>
      </c>
      <c r="N105" s="1137"/>
      <c r="O105" s="1137">
        <v>81</v>
      </c>
      <c r="P105" s="1137"/>
      <c r="Q105" s="1137">
        <v>207</v>
      </c>
      <c r="S105" s="1114"/>
      <c r="T105" s="1114"/>
      <c r="U105" s="1114"/>
      <c r="V105" s="1114"/>
      <c r="W105" s="1114"/>
      <c r="X105" s="1114"/>
      <c r="Y105" s="1114"/>
    </row>
    <row r="106" spans="3:17" s="3" customFormat="1" ht="20.25" customHeight="1" thickBot="1">
      <c r="C106" s="14"/>
      <c r="D106" s="14"/>
      <c r="G106" s="3" t="s">
        <v>149</v>
      </c>
      <c r="K106" s="1138">
        <f>SUM(K104:K105)</f>
        <v>82</v>
      </c>
      <c r="L106" s="1137"/>
      <c r="M106" s="1138">
        <f>SUM(M104:M105)</f>
        <v>1319</v>
      </c>
      <c r="N106" s="1137"/>
      <c r="O106" s="1138">
        <f>SUM(O104:O105)</f>
        <v>81</v>
      </c>
      <c r="P106" s="1137"/>
      <c r="Q106" s="1138">
        <f>SUM(Q104:Q105)</f>
        <v>1300</v>
      </c>
    </row>
    <row r="107" spans="1:17" s="3" customFormat="1" ht="15.75" customHeight="1" thickTop="1">
      <c r="A107" s="54"/>
      <c r="C107" s="14"/>
      <c r="D107" s="14"/>
      <c r="K107" s="178"/>
      <c r="L107" s="174"/>
      <c r="M107" s="178"/>
      <c r="N107" s="174"/>
      <c r="O107" s="178"/>
      <c r="P107" s="174"/>
      <c r="Q107" s="178"/>
    </row>
    <row r="108" spans="11:17" s="3" customFormat="1" ht="20.25" customHeight="1">
      <c r="K108" s="154"/>
      <c r="L108" s="4"/>
      <c r="M108" s="4"/>
      <c r="N108" s="176"/>
      <c r="O108" s="1103" t="s">
        <v>134</v>
      </c>
      <c r="P108" s="1103"/>
      <c r="Q108" s="1103"/>
    </row>
    <row r="109" spans="11:17" s="3" customFormat="1" ht="20.25" customHeight="1">
      <c r="K109" s="154"/>
      <c r="L109" s="4"/>
      <c r="M109" s="4"/>
      <c r="N109" s="176"/>
      <c r="O109" s="1105" t="s">
        <v>119</v>
      </c>
      <c r="P109" s="1105"/>
      <c r="Q109" s="1105"/>
    </row>
    <row r="110" spans="11:17" s="3" customFormat="1" ht="20.25" customHeight="1">
      <c r="K110" s="154"/>
      <c r="L110" s="4"/>
      <c r="M110" s="4"/>
      <c r="N110" s="176"/>
      <c r="O110" s="1108" t="s">
        <v>266</v>
      </c>
      <c r="P110" s="154"/>
      <c r="Q110" s="378">
        <v>2012</v>
      </c>
    </row>
    <row r="111" spans="3:14" s="3" customFormat="1" ht="20.25" customHeight="1">
      <c r="C111" s="121" t="s">
        <v>629</v>
      </c>
      <c r="D111" s="1135"/>
      <c r="K111" s="154"/>
      <c r="L111" s="4"/>
      <c r="M111" s="4"/>
      <c r="N111" s="176"/>
    </row>
    <row r="112" spans="3:14" s="3" customFormat="1" ht="20.25" customHeight="1">
      <c r="C112" s="121"/>
      <c r="D112" s="4" t="s">
        <v>36</v>
      </c>
      <c r="K112" s="154"/>
      <c r="L112" s="4"/>
      <c r="M112" s="4"/>
      <c r="N112" s="176"/>
    </row>
    <row r="113" spans="3:17" s="3" customFormat="1" ht="20.25" customHeight="1">
      <c r="C113" s="121"/>
      <c r="D113" s="1135"/>
      <c r="E113" s="4" t="s">
        <v>228</v>
      </c>
      <c r="F113" s="4"/>
      <c r="K113" s="154"/>
      <c r="L113" s="4"/>
      <c r="M113" s="4"/>
      <c r="N113" s="176"/>
      <c r="O113" s="1139">
        <v>0</v>
      </c>
      <c r="P113" s="76"/>
      <c r="Q113" s="76">
        <v>0</v>
      </c>
    </row>
    <row r="114" spans="3:17" s="3" customFormat="1" ht="20.25" customHeight="1">
      <c r="C114" s="121"/>
      <c r="D114" s="1135"/>
      <c r="E114" s="4" t="s">
        <v>1426</v>
      </c>
      <c r="F114" s="4"/>
      <c r="K114" s="154"/>
      <c r="L114" s="4"/>
      <c r="M114" s="4"/>
      <c r="N114" s="176"/>
      <c r="O114" s="1139">
        <v>141650</v>
      </c>
      <c r="P114" s="76"/>
      <c r="Q114" s="76">
        <v>0</v>
      </c>
    </row>
    <row r="115" spans="3:17" s="3" customFormat="1" ht="20.25" customHeight="1">
      <c r="C115" s="121"/>
      <c r="D115" s="1135"/>
      <c r="E115" s="4" t="s">
        <v>1427</v>
      </c>
      <c r="F115" s="4"/>
      <c r="K115" s="154"/>
      <c r="L115" s="4"/>
      <c r="M115" s="4"/>
      <c r="N115" s="176"/>
      <c r="O115" s="1130">
        <v>-2810</v>
      </c>
      <c r="P115" s="76"/>
      <c r="Q115" s="1140">
        <v>0</v>
      </c>
    </row>
    <row r="116" spans="3:25" s="3" customFormat="1" ht="20.25" customHeight="1">
      <c r="C116" s="121"/>
      <c r="D116" s="4"/>
      <c r="E116" s="4" t="s">
        <v>229</v>
      </c>
      <c r="F116" s="4"/>
      <c r="K116" s="154"/>
      <c r="L116" s="4"/>
      <c r="M116" s="4"/>
      <c r="N116" s="176"/>
      <c r="O116" s="1136">
        <f>SUM(O113:O115)</f>
        <v>138840</v>
      </c>
      <c r="P116" s="1137"/>
      <c r="Q116" s="1136">
        <f>SUM(Q113:Q115)</f>
        <v>0</v>
      </c>
      <c r="S116" s="1114"/>
      <c r="T116" s="1114"/>
      <c r="U116" s="1114"/>
      <c r="V116" s="1114"/>
      <c r="W116" s="1114"/>
      <c r="X116" s="1114"/>
      <c r="Y116" s="1114"/>
    </row>
    <row r="117" spans="3:25" s="3" customFormat="1" ht="20.25" customHeight="1">
      <c r="C117" s="121"/>
      <c r="D117" s="4"/>
      <c r="E117" s="4" t="s">
        <v>1428</v>
      </c>
      <c r="F117" s="4"/>
      <c r="G117" s="225"/>
      <c r="H117" s="225"/>
      <c r="K117" s="154"/>
      <c r="L117" s="4"/>
      <c r="M117" s="4"/>
      <c r="N117" s="176"/>
      <c r="O117" s="1130">
        <v>-5666</v>
      </c>
      <c r="P117" s="1137"/>
      <c r="Q117" s="1137">
        <v>0</v>
      </c>
      <c r="S117" s="1114"/>
      <c r="T117" s="1114"/>
      <c r="U117" s="1114"/>
      <c r="V117" s="1114"/>
      <c r="W117" s="1114"/>
      <c r="X117" s="1114"/>
      <c r="Y117" s="1114"/>
    </row>
    <row r="118" spans="3:17" s="3" customFormat="1" ht="20.25" customHeight="1" thickBot="1">
      <c r="C118" s="14"/>
      <c r="D118" s="14"/>
      <c r="G118" s="3" t="s">
        <v>182</v>
      </c>
      <c r="K118" s="154"/>
      <c r="L118" s="4"/>
      <c r="M118" s="4"/>
      <c r="N118" s="176"/>
      <c r="O118" s="1141">
        <f>SUM(O116:O117)</f>
        <v>133174</v>
      </c>
      <c r="P118" s="1137"/>
      <c r="Q118" s="1138">
        <f>SUM(Q116:Q117)</f>
        <v>0</v>
      </c>
    </row>
    <row r="119" spans="3:16" s="3" customFormat="1" ht="4.5" customHeight="1" thickTop="1">
      <c r="C119" s="14"/>
      <c r="J119" s="154"/>
      <c r="K119" s="154"/>
      <c r="L119" s="4"/>
      <c r="M119" s="4"/>
      <c r="N119" s="176"/>
      <c r="O119" s="177"/>
      <c r="P119" s="176"/>
    </row>
    <row r="120" spans="1:17" s="3" customFormat="1" ht="20.25" customHeight="1">
      <c r="A120" s="958"/>
      <c r="B120" s="4"/>
      <c r="C120" s="4"/>
      <c r="D120" s="14" t="s">
        <v>1635</v>
      </c>
      <c r="F120" s="160"/>
      <c r="G120" s="160"/>
      <c r="H120" s="160"/>
      <c r="J120" s="183"/>
      <c r="K120" s="184"/>
      <c r="L120" s="160"/>
      <c r="M120" s="160"/>
      <c r="N120" s="160"/>
      <c r="Q120" s="185"/>
    </row>
    <row r="121" spans="1:17" s="3" customFormat="1" ht="20.25" customHeight="1">
      <c r="A121" s="958"/>
      <c r="B121" s="69" t="s">
        <v>1630</v>
      </c>
      <c r="C121" s="4"/>
      <c r="D121" s="14"/>
      <c r="F121" s="160"/>
      <c r="G121" s="160"/>
      <c r="H121" s="160"/>
      <c r="J121" s="183"/>
      <c r="K121" s="184"/>
      <c r="L121" s="160"/>
      <c r="M121" s="160"/>
      <c r="N121" s="160"/>
      <c r="Q121" s="185"/>
    </row>
    <row r="122" spans="3:16" s="3" customFormat="1" ht="20.25">
      <c r="C122" s="14"/>
      <c r="J122" s="154"/>
      <c r="K122" s="154"/>
      <c r="L122" s="4"/>
      <c r="M122" s="4"/>
      <c r="N122" s="176"/>
      <c r="O122" s="177"/>
      <c r="P122" s="176"/>
    </row>
    <row r="123" spans="2:17" s="3" customFormat="1" ht="20.25" customHeight="1">
      <c r="B123" s="182" t="s">
        <v>164</v>
      </c>
      <c r="C123" s="4"/>
      <c r="K123" s="174"/>
      <c r="L123" s="174"/>
      <c r="M123" s="174"/>
      <c r="N123" s="174"/>
      <c r="O123" s="181"/>
      <c r="P123" s="174"/>
      <c r="Q123" s="181"/>
    </row>
    <row r="124" spans="2:17" s="3" customFormat="1" ht="20.25" customHeight="1">
      <c r="B124" s="4"/>
      <c r="C124" s="4" t="s">
        <v>1637</v>
      </c>
      <c r="K124" s="174"/>
      <c r="L124" s="174"/>
      <c r="M124" s="174"/>
      <c r="N124" s="174"/>
      <c r="O124" s="181"/>
      <c r="P124" s="174"/>
      <c r="Q124" s="181"/>
    </row>
    <row r="125" spans="1:17" s="3" customFormat="1" ht="20.25" customHeight="1">
      <c r="A125" s="75"/>
      <c r="B125" s="263" t="s">
        <v>1636</v>
      </c>
      <c r="C125" s="160"/>
      <c r="D125" s="160"/>
      <c r="E125" s="160"/>
      <c r="F125" s="160"/>
      <c r="G125" s="160"/>
      <c r="H125" s="160"/>
      <c r="J125" s="183"/>
      <c r="K125" s="184"/>
      <c r="L125" s="160"/>
      <c r="M125" s="160"/>
      <c r="N125" s="160"/>
      <c r="Q125" s="185"/>
    </row>
    <row r="126" spans="1:17" s="3" customFormat="1" ht="20.25" customHeight="1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Q126" s="53" t="s">
        <v>1477</v>
      </c>
    </row>
    <row r="127" spans="1:17" s="3" customFormat="1" ht="20.25" customHeight="1">
      <c r="A127" s="54" t="s">
        <v>276</v>
      </c>
      <c r="C127" s="121"/>
      <c r="G127" s="169"/>
      <c r="H127" s="169"/>
      <c r="K127" s="173"/>
      <c r="L127" s="168"/>
      <c r="M127" s="173"/>
      <c r="N127" s="66"/>
      <c r="O127" s="173"/>
      <c r="P127" s="170"/>
      <c r="Q127" s="173"/>
    </row>
    <row r="128" spans="4:17" s="3" customFormat="1" ht="20.25" customHeight="1">
      <c r="D128" s="14"/>
      <c r="E128" s="66"/>
      <c r="F128" s="66"/>
      <c r="K128" s="154"/>
      <c r="L128" s="154"/>
      <c r="M128" s="4"/>
      <c r="N128" s="4"/>
      <c r="O128" s="171"/>
      <c r="P128" s="105"/>
      <c r="Q128" s="171"/>
    </row>
    <row r="129" spans="1:9" ht="20.25" customHeight="1">
      <c r="A129" s="65" t="s">
        <v>15</v>
      </c>
      <c r="B129" s="186" t="s">
        <v>150</v>
      </c>
      <c r="C129" s="187"/>
      <c r="D129" s="187"/>
      <c r="I129" s="183"/>
    </row>
    <row r="130" spans="2:4" s="3" customFormat="1" ht="20.25" customHeight="1">
      <c r="B130" s="32"/>
      <c r="C130" s="188" t="s">
        <v>151</v>
      </c>
      <c r="D130" s="32"/>
    </row>
    <row r="131" spans="11:17" s="3" customFormat="1" ht="20.25" customHeight="1">
      <c r="K131" s="1103" t="s">
        <v>134</v>
      </c>
      <c r="L131" s="1103"/>
      <c r="M131" s="1103"/>
      <c r="N131" s="1103"/>
      <c r="O131" s="1103"/>
      <c r="P131" s="1103"/>
      <c r="Q131" s="1103"/>
    </row>
    <row r="132" spans="11:17" s="3" customFormat="1" ht="20.25" customHeight="1">
      <c r="K132" s="1104"/>
      <c r="L132" s="1104" t="s">
        <v>130</v>
      </c>
      <c r="M132" s="1104"/>
      <c r="O132" s="1105" t="s">
        <v>119</v>
      </c>
      <c r="P132" s="1105"/>
      <c r="Q132" s="1105"/>
    </row>
    <row r="133" spans="11:17" s="3" customFormat="1" ht="20.25" customHeight="1">
      <c r="K133" s="1108" t="s">
        <v>266</v>
      </c>
      <c r="L133" s="154"/>
      <c r="M133" s="378">
        <v>2012</v>
      </c>
      <c r="N133" s="1109"/>
      <c r="O133" s="1108" t="s">
        <v>266</v>
      </c>
      <c r="P133" s="154"/>
      <c r="Q133" s="378">
        <v>2012</v>
      </c>
    </row>
    <row r="134" spans="4:25" s="3" customFormat="1" ht="20.25" customHeight="1">
      <c r="D134" s="32" t="s">
        <v>152</v>
      </c>
      <c r="E134" s="32"/>
      <c r="F134" s="32"/>
      <c r="G134" s="32"/>
      <c r="K134" s="585">
        <v>163</v>
      </c>
      <c r="L134" s="1142"/>
      <c r="M134" s="585">
        <v>538</v>
      </c>
      <c r="N134" s="1142"/>
      <c r="O134" s="585">
        <v>50</v>
      </c>
      <c r="P134" s="1124"/>
      <c r="Q134" s="585">
        <v>50</v>
      </c>
      <c r="S134" s="1114"/>
      <c r="T134" s="1114"/>
      <c r="U134" s="1114"/>
      <c r="V134" s="1114"/>
      <c r="W134" s="1114"/>
      <c r="X134" s="1114"/>
      <c r="Y134" s="1114"/>
    </row>
    <row r="135" spans="4:25" s="3" customFormat="1" ht="20.25" customHeight="1">
      <c r="D135" s="32" t="s">
        <v>153</v>
      </c>
      <c r="E135" s="32"/>
      <c r="F135" s="32"/>
      <c r="G135" s="32"/>
      <c r="K135" s="585"/>
      <c r="L135" s="1142"/>
      <c r="M135" s="585"/>
      <c r="N135" s="1142"/>
      <c r="O135" s="585"/>
      <c r="P135" s="1124"/>
      <c r="Q135" s="585"/>
      <c r="S135" s="1114"/>
      <c r="T135" s="1114"/>
      <c r="U135" s="1114"/>
      <c r="V135" s="1114"/>
      <c r="W135" s="1114"/>
      <c r="X135" s="1114"/>
      <c r="Y135" s="1114"/>
    </row>
    <row r="136" spans="4:25" s="3" customFormat="1" ht="20.25" customHeight="1">
      <c r="D136" s="32" t="s">
        <v>154</v>
      </c>
      <c r="E136" s="32"/>
      <c r="F136" s="32"/>
      <c r="G136" s="32"/>
      <c r="K136" s="585">
        <v>1571947</v>
      </c>
      <c r="L136" s="1142"/>
      <c r="M136" s="585">
        <v>28524</v>
      </c>
      <c r="N136" s="1142"/>
      <c r="O136" s="585">
        <v>784663</v>
      </c>
      <c r="P136" s="585"/>
      <c r="Q136" s="585">
        <v>17887</v>
      </c>
      <c r="S136" s="1114"/>
      <c r="T136" s="1114"/>
      <c r="U136" s="1114"/>
      <c r="V136" s="1114"/>
      <c r="W136" s="1114"/>
      <c r="X136" s="1114"/>
      <c r="Y136" s="1114"/>
    </row>
    <row r="137" spans="4:25" s="3" customFormat="1" ht="20.25" customHeight="1">
      <c r="D137" s="32" t="s">
        <v>155</v>
      </c>
      <c r="E137" s="32"/>
      <c r="F137" s="32"/>
      <c r="G137" s="32"/>
      <c r="K137" s="585"/>
      <c r="L137" s="1142"/>
      <c r="M137" s="585"/>
      <c r="N137" s="1142"/>
      <c r="O137" s="585"/>
      <c r="P137" s="585"/>
      <c r="Q137" s="585"/>
      <c r="S137" s="1114"/>
      <c r="T137" s="1114"/>
      <c r="U137" s="1114"/>
      <c r="V137" s="1114"/>
      <c r="W137" s="1114"/>
      <c r="X137" s="1114"/>
      <c r="Y137" s="1114"/>
    </row>
    <row r="138" spans="4:25" s="3" customFormat="1" ht="20.25" customHeight="1">
      <c r="D138" s="1143" t="s">
        <v>156</v>
      </c>
      <c r="E138" s="32"/>
      <c r="F138" s="32"/>
      <c r="G138" s="32"/>
      <c r="K138" s="585">
        <v>0</v>
      </c>
      <c r="L138" s="1142"/>
      <c r="M138" s="585">
        <v>38282</v>
      </c>
      <c r="N138" s="1142"/>
      <c r="O138" s="585">
        <v>0</v>
      </c>
      <c r="P138" s="585"/>
      <c r="Q138" s="585">
        <v>38242</v>
      </c>
      <c r="S138" s="1114"/>
      <c r="T138" s="1114"/>
      <c r="U138" s="1114"/>
      <c r="V138" s="1114"/>
      <c r="W138" s="1114"/>
      <c r="X138" s="1114"/>
      <c r="Y138" s="1114"/>
    </row>
    <row r="139" spans="4:17" s="3" customFormat="1" ht="20.25" customHeight="1" thickBot="1">
      <c r="D139" s="32"/>
      <c r="E139" s="32"/>
      <c r="F139" s="32"/>
      <c r="G139" s="32" t="s">
        <v>157</v>
      </c>
      <c r="I139" s="189"/>
      <c r="K139" s="1120">
        <f>SUM(K134:K138)</f>
        <v>1572110</v>
      </c>
      <c r="L139" s="1144"/>
      <c r="M139" s="1120">
        <f>SUM(M134:M138)</f>
        <v>67344</v>
      </c>
      <c r="N139" s="1124"/>
      <c r="O139" s="1120">
        <f>SUM(O134:O138)</f>
        <v>784713</v>
      </c>
      <c r="P139" s="1124"/>
      <c r="Q139" s="1120">
        <f>SUM(Q134:Q138)</f>
        <v>56179</v>
      </c>
    </row>
    <row r="140" spans="9:17" s="3" customFormat="1" ht="20.25" customHeight="1" thickTop="1">
      <c r="I140" s="189"/>
      <c r="K140" s="156"/>
      <c r="L140" s="6"/>
      <c r="M140" s="156"/>
      <c r="O140" s="156"/>
      <c r="Q140" s="156"/>
    </row>
    <row r="141" spans="1:17" ht="20.25" customHeight="1">
      <c r="A141" s="65" t="s">
        <v>16</v>
      </c>
      <c r="B141" s="186" t="s">
        <v>630</v>
      </c>
      <c r="C141" s="186"/>
      <c r="D141" s="121"/>
      <c r="P141" s="155"/>
      <c r="Q141" s="190"/>
    </row>
    <row r="142" spans="2:17" s="3" customFormat="1" ht="20.25" customHeight="1">
      <c r="B142" s="32"/>
      <c r="C142" s="32" t="s">
        <v>631</v>
      </c>
      <c r="P142" s="33"/>
      <c r="Q142" s="33"/>
    </row>
    <row r="143" spans="11:17" s="3" customFormat="1" ht="20.25" customHeight="1">
      <c r="K143" s="1103" t="s">
        <v>134</v>
      </c>
      <c r="L143" s="1103"/>
      <c r="M143" s="1103"/>
      <c r="N143" s="1103"/>
      <c r="O143" s="1103"/>
      <c r="P143" s="1103"/>
      <c r="Q143" s="1103"/>
    </row>
    <row r="144" spans="11:17" s="3" customFormat="1" ht="20.25" customHeight="1">
      <c r="K144" s="1104"/>
      <c r="L144" s="1104" t="s">
        <v>130</v>
      </c>
      <c r="M144" s="1104"/>
      <c r="O144" s="1105" t="s">
        <v>119</v>
      </c>
      <c r="P144" s="1105"/>
      <c r="Q144" s="1105"/>
    </row>
    <row r="145" spans="11:17" s="3" customFormat="1" ht="20.25" customHeight="1">
      <c r="K145" s="1108" t="s">
        <v>266</v>
      </c>
      <c r="L145" s="154"/>
      <c r="M145" s="378">
        <v>2012</v>
      </c>
      <c r="N145" s="1109"/>
      <c r="O145" s="1108" t="s">
        <v>266</v>
      </c>
      <c r="P145" s="154"/>
      <c r="Q145" s="378">
        <v>2012</v>
      </c>
    </row>
    <row r="146" spans="4:17" s="3" customFormat="1" ht="20.25" customHeight="1">
      <c r="D146" s="1145" t="s">
        <v>158</v>
      </c>
      <c r="E146" s="32"/>
      <c r="F146" s="32"/>
      <c r="G146" s="32"/>
      <c r="P146" s="33"/>
      <c r="Q146" s="33"/>
    </row>
    <row r="147" spans="4:25" s="3" customFormat="1" ht="20.25" customHeight="1">
      <c r="D147" s="32"/>
      <c r="E147" s="32" t="s">
        <v>158</v>
      </c>
      <c r="F147" s="32"/>
      <c r="G147" s="32"/>
      <c r="K147" s="584">
        <v>500338</v>
      </c>
      <c r="L147" s="1144"/>
      <c r="M147" s="584">
        <v>158229</v>
      </c>
      <c r="N147" s="1144"/>
      <c r="O147" s="584">
        <v>412304</v>
      </c>
      <c r="P147" s="1144"/>
      <c r="Q147" s="584">
        <v>128723.26</v>
      </c>
      <c r="S147" s="1114"/>
      <c r="T147" s="1114"/>
      <c r="U147" s="1114"/>
      <c r="V147" s="1114"/>
      <c r="W147" s="1114"/>
      <c r="X147" s="1114"/>
      <c r="Y147" s="1114"/>
    </row>
    <row r="148" spans="4:17" s="3" customFormat="1" ht="3.75" customHeight="1">
      <c r="D148" s="32"/>
      <c r="E148" s="32"/>
      <c r="F148" s="32"/>
      <c r="G148" s="187"/>
      <c r="H148" s="4"/>
      <c r="K148" s="594"/>
      <c r="L148" s="1124"/>
      <c r="M148" s="594"/>
      <c r="N148" s="1124"/>
      <c r="O148" s="594"/>
      <c r="P148" s="1146"/>
      <c r="Q148" s="594"/>
    </row>
    <row r="149" spans="4:22" ht="20.25" customHeight="1">
      <c r="D149" s="232" t="s">
        <v>135</v>
      </c>
      <c r="K149" s="62"/>
      <c r="L149" s="62"/>
      <c r="M149" s="62"/>
      <c r="N149" s="509"/>
      <c r="O149" s="1147"/>
      <c r="P149" s="509"/>
      <c r="Q149" s="1147"/>
      <c r="R149" s="510"/>
      <c r="S149" s="510"/>
      <c r="T149" s="510"/>
      <c r="U149" s="510"/>
      <c r="V149" s="510"/>
    </row>
    <row r="150" spans="4:25" ht="20.25" customHeight="1">
      <c r="D150" s="232"/>
      <c r="E150" s="4" t="s">
        <v>120</v>
      </c>
      <c r="K150" s="509">
        <v>0</v>
      </c>
      <c r="L150" s="509"/>
      <c r="M150" s="509">
        <v>0</v>
      </c>
      <c r="N150" s="509"/>
      <c r="O150" s="509">
        <v>27922</v>
      </c>
      <c r="P150" s="509"/>
      <c r="Q150" s="509">
        <v>8300</v>
      </c>
      <c r="R150" s="510"/>
      <c r="S150" s="1114"/>
      <c r="T150" s="1114"/>
      <c r="U150" s="1114"/>
      <c r="V150" s="1114"/>
      <c r="W150" s="1114"/>
      <c r="X150" s="1114"/>
      <c r="Y150" s="1114"/>
    </row>
    <row r="151" spans="4:25" s="3" customFormat="1" ht="20.25" customHeight="1">
      <c r="D151" s="232"/>
      <c r="E151" s="32" t="s">
        <v>159</v>
      </c>
      <c r="F151" s="32"/>
      <c r="G151" s="32"/>
      <c r="K151" s="509">
        <v>1881</v>
      </c>
      <c r="L151" s="509"/>
      <c r="M151" s="509">
        <v>2673</v>
      </c>
      <c r="N151" s="509"/>
      <c r="O151" s="509">
        <v>1045</v>
      </c>
      <c r="P151" s="509"/>
      <c r="Q151" s="509">
        <v>627</v>
      </c>
      <c r="S151" s="1114"/>
      <c r="T151" s="1114"/>
      <c r="U151" s="1114"/>
      <c r="V151" s="1114"/>
      <c r="W151" s="1114"/>
      <c r="X151" s="1114"/>
      <c r="Y151" s="1114"/>
    </row>
    <row r="152" spans="4:25" s="3" customFormat="1" ht="20.25" customHeight="1">
      <c r="D152" s="232"/>
      <c r="E152" s="32" t="s">
        <v>160</v>
      </c>
      <c r="F152" s="32"/>
      <c r="G152" s="32"/>
      <c r="K152" s="1124"/>
      <c r="L152" s="1124"/>
      <c r="M152" s="1124"/>
      <c r="N152" s="1124"/>
      <c r="O152" s="1124"/>
      <c r="P152" s="1146"/>
      <c r="Q152" s="1124"/>
      <c r="S152" s="1114"/>
      <c r="T152" s="1114"/>
      <c r="U152" s="1114"/>
      <c r="V152" s="1114"/>
      <c r="W152" s="1114"/>
      <c r="X152" s="1114"/>
      <c r="Y152" s="1114"/>
    </row>
    <row r="153" spans="4:25" ht="20.25" customHeight="1">
      <c r="D153" s="232"/>
      <c r="E153" s="187"/>
      <c r="F153" s="187"/>
      <c r="G153" s="4" t="s">
        <v>161</v>
      </c>
      <c r="K153" s="1115">
        <v>16690</v>
      </c>
      <c r="L153" s="62"/>
      <c r="M153" s="1115">
        <v>13</v>
      </c>
      <c r="N153" s="509"/>
      <c r="O153" s="509">
        <v>16690</v>
      </c>
      <c r="P153" s="509"/>
      <c r="Q153" s="509">
        <v>13</v>
      </c>
      <c r="R153" s="510"/>
      <c r="S153" s="1114"/>
      <c r="T153" s="1114"/>
      <c r="U153" s="1114"/>
      <c r="V153" s="1114"/>
      <c r="W153" s="1114"/>
      <c r="X153" s="1114"/>
      <c r="Y153" s="1114"/>
    </row>
    <row r="154" spans="5:25" ht="20.25" customHeight="1">
      <c r="E154" s="187"/>
      <c r="F154" s="187"/>
      <c r="G154" s="187" t="s">
        <v>162</v>
      </c>
      <c r="K154" s="509">
        <v>1378</v>
      </c>
      <c r="L154" s="509"/>
      <c r="M154" s="509">
        <v>1538</v>
      </c>
      <c r="N154" s="509"/>
      <c r="O154" s="509">
        <v>1020</v>
      </c>
      <c r="P154" s="509"/>
      <c r="Q154" s="509">
        <v>662</v>
      </c>
      <c r="S154" s="1114"/>
      <c r="T154" s="1114"/>
      <c r="U154" s="1114"/>
      <c r="V154" s="1114"/>
      <c r="W154" s="1114"/>
      <c r="X154" s="1114"/>
      <c r="Y154" s="1114"/>
    </row>
    <row r="155" spans="5:25" ht="20.25" customHeight="1">
      <c r="E155" s="187"/>
      <c r="F155" s="187"/>
      <c r="G155" s="187" t="s">
        <v>163</v>
      </c>
      <c r="K155" s="509">
        <v>1122</v>
      </c>
      <c r="L155" s="509"/>
      <c r="M155" s="509">
        <v>950</v>
      </c>
      <c r="N155" s="509"/>
      <c r="O155" s="509">
        <v>881</v>
      </c>
      <c r="P155" s="509"/>
      <c r="Q155" s="509">
        <v>940</v>
      </c>
      <c r="S155" s="1114"/>
      <c r="T155" s="1114"/>
      <c r="U155" s="1114"/>
      <c r="V155" s="1114"/>
      <c r="W155" s="1114"/>
      <c r="X155" s="1114"/>
      <c r="Y155" s="1114"/>
    </row>
    <row r="156" spans="5:25" ht="20.25" customHeight="1">
      <c r="E156" s="187"/>
      <c r="F156" s="187"/>
      <c r="G156" s="187" t="s">
        <v>164</v>
      </c>
      <c r="K156" s="1148">
        <v>4814</v>
      </c>
      <c r="L156" s="509"/>
      <c r="M156" s="1148">
        <v>2732</v>
      </c>
      <c r="N156" s="509"/>
      <c r="O156" s="1148">
        <v>1593</v>
      </c>
      <c r="P156" s="509"/>
      <c r="Q156" s="1148">
        <v>2341</v>
      </c>
      <c r="S156" s="1114"/>
      <c r="T156" s="1114"/>
      <c r="U156" s="1114"/>
      <c r="V156" s="1114"/>
      <c r="W156" s="1114"/>
      <c r="X156" s="1114"/>
      <c r="Y156" s="1114"/>
    </row>
    <row r="157" spans="5:17" ht="20.25" customHeight="1">
      <c r="E157" s="187"/>
      <c r="F157" s="187"/>
      <c r="G157" s="187" t="s">
        <v>136</v>
      </c>
      <c r="K157" s="1149">
        <f>SUM(K150:K156)</f>
        <v>25885</v>
      </c>
      <c r="L157" s="509"/>
      <c r="M157" s="1149">
        <f>SUM(M150:M156)</f>
        <v>7906</v>
      </c>
      <c r="N157" s="509"/>
      <c r="O157" s="1149">
        <f>SUM(O150:O156)</f>
        <v>49151</v>
      </c>
      <c r="P157" s="509"/>
      <c r="Q157" s="1149">
        <f>SUM(Q150:Q156)</f>
        <v>12883</v>
      </c>
    </row>
    <row r="158" spans="11:17" ht="10.5" customHeight="1">
      <c r="K158" s="509"/>
      <c r="L158" s="509"/>
      <c r="M158" s="509"/>
      <c r="N158" s="509"/>
      <c r="O158" s="509"/>
      <c r="P158" s="509"/>
      <c r="Q158" s="509"/>
    </row>
    <row r="159" spans="5:17" ht="20.25" customHeight="1" thickBot="1">
      <c r="E159" s="32" t="s">
        <v>1613</v>
      </c>
      <c r="F159" s="187"/>
      <c r="G159" s="187"/>
      <c r="K159" s="1150">
        <f>+K157+K147</f>
        <v>526223</v>
      </c>
      <c r="L159" s="509"/>
      <c r="M159" s="1150">
        <f>+M157+M147</f>
        <v>166135</v>
      </c>
      <c r="N159" s="509"/>
      <c r="O159" s="1150">
        <f>+O157+O147</f>
        <v>461455</v>
      </c>
      <c r="P159" s="509"/>
      <c r="Q159" s="1150">
        <f>+Q157+Q147</f>
        <v>141606.26</v>
      </c>
    </row>
    <row r="160" spans="5:17" s="2" customFormat="1" ht="2.25" customHeight="1" thickTop="1">
      <c r="E160" s="198"/>
      <c r="F160" s="198"/>
      <c r="K160" s="217"/>
      <c r="L160" s="217"/>
      <c r="M160" s="217"/>
      <c r="N160" s="217"/>
      <c r="O160" s="217"/>
      <c r="P160" s="217"/>
      <c r="Q160" s="217"/>
    </row>
    <row r="161" spans="5:17" s="2" customFormat="1" ht="17.25">
      <c r="E161" s="198"/>
      <c r="F161" s="198"/>
      <c r="K161" s="217"/>
      <c r="L161" s="217"/>
      <c r="M161" s="217"/>
      <c r="N161" s="217"/>
      <c r="O161" s="217"/>
      <c r="P161" s="217"/>
      <c r="Q161" s="217"/>
    </row>
    <row r="162" spans="5:23" s="3" customFormat="1" ht="20.25" customHeight="1">
      <c r="E162" s="1151"/>
      <c r="F162" s="1151"/>
      <c r="G162" s="32"/>
      <c r="K162" s="594"/>
      <c r="L162" s="1124"/>
      <c r="M162" s="594"/>
      <c r="N162" s="1124"/>
      <c r="O162" s="594"/>
      <c r="P162" s="1124"/>
      <c r="Q162" s="594"/>
      <c r="S162" s="1114"/>
      <c r="U162" s="1114"/>
      <c r="W162" s="6"/>
    </row>
    <row r="163" spans="6:17" ht="20.25" customHeight="1">
      <c r="F163" s="32"/>
      <c r="G163" s="187"/>
      <c r="K163" s="509"/>
      <c r="L163" s="509"/>
      <c r="M163" s="509"/>
      <c r="N163" s="509"/>
      <c r="O163" s="509"/>
      <c r="P163" s="509"/>
      <c r="Q163" s="509"/>
    </row>
    <row r="164" spans="5:23" s="3" customFormat="1" ht="20.25" customHeight="1">
      <c r="E164" s="1151"/>
      <c r="F164" s="1151"/>
      <c r="G164" s="32"/>
      <c r="K164" s="594"/>
      <c r="L164" s="1124"/>
      <c r="M164" s="594"/>
      <c r="N164" s="1124"/>
      <c r="O164" s="594"/>
      <c r="P164" s="1124"/>
      <c r="Q164" s="594"/>
      <c r="S164" s="1114"/>
      <c r="U164" s="1114"/>
      <c r="W164" s="6"/>
    </row>
    <row r="165" spans="5:23" s="3" customFormat="1" ht="20.25" customHeight="1">
      <c r="E165" s="1151"/>
      <c r="F165" s="1151"/>
      <c r="G165" s="32"/>
      <c r="K165" s="594"/>
      <c r="L165" s="1124"/>
      <c r="M165" s="594"/>
      <c r="N165" s="1124"/>
      <c r="O165" s="594"/>
      <c r="P165" s="1124"/>
      <c r="Q165" s="594"/>
      <c r="S165" s="1114"/>
      <c r="U165" s="1114"/>
      <c r="W165" s="6"/>
    </row>
    <row r="166" spans="5:23" s="3" customFormat="1" ht="16.5" customHeight="1">
      <c r="E166" s="1151"/>
      <c r="F166" s="1151"/>
      <c r="G166" s="32"/>
      <c r="K166" s="594"/>
      <c r="L166" s="1124"/>
      <c r="M166" s="594"/>
      <c r="N166" s="1124"/>
      <c r="O166" s="594"/>
      <c r="P166" s="1124"/>
      <c r="Q166" s="594"/>
      <c r="S166" s="1114"/>
      <c r="U166" s="1114"/>
      <c r="W166" s="6"/>
    </row>
    <row r="167" spans="5:23" s="3" customFormat="1" ht="20.25" customHeight="1">
      <c r="E167" s="1151"/>
      <c r="F167" s="1151"/>
      <c r="G167" s="32"/>
      <c r="K167" s="594"/>
      <c r="L167" s="1124"/>
      <c r="M167" s="594"/>
      <c r="N167" s="1124"/>
      <c r="O167" s="594"/>
      <c r="P167" s="1124"/>
      <c r="Q167" s="594"/>
      <c r="S167" s="1114"/>
      <c r="U167" s="1114"/>
      <c r="W167" s="6"/>
    </row>
    <row r="168" spans="1:17" s="3" customFormat="1" ht="20.25" customHeight="1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Q168" s="53" t="s">
        <v>1478</v>
      </c>
    </row>
    <row r="169" spans="1:17" s="3" customFormat="1" ht="20.25" customHeight="1">
      <c r="A169" s="54" t="s">
        <v>276</v>
      </c>
      <c r="C169" s="121"/>
      <c r="G169" s="169"/>
      <c r="H169" s="169"/>
      <c r="K169" s="173"/>
      <c r="L169" s="168"/>
      <c r="M169" s="173"/>
      <c r="N169" s="66"/>
      <c r="O169" s="173"/>
      <c r="P169" s="170"/>
      <c r="Q169" s="173"/>
    </row>
    <row r="170" spans="1:17" s="3" customFormat="1" ht="20.25" customHeight="1">
      <c r="A170" s="54"/>
      <c r="C170" s="121"/>
      <c r="G170" s="169"/>
      <c r="H170" s="169"/>
      <c r="K170" s="173"/>
      <c r="L170" s="168"/>
      <c r="M170" s="173"/>
      <c r="N170" s="66"/>
      <c r="O170" s="173"/>
      <c r="P170" s="170"/>
      <c r="Q170" s="173"/>
    </row>
    <row r="171" spans="1:17" ht="20.25" customHeight="1">
      <c r="A171" s="65" t="s">
        <v>16</v>
      </c>
      <c r="B171" s="186" t="s">
        <v>1291</v>
      </c>
      <c r="C171" s="186"/>
      <c r="D171" s="121"/>
      <c r="P171" s="155"/>
      <c r="Q171" s="190"/>
    </row>
    <row r="172" spans="4:21" s="3" customFormat="1" ht="20.25" customHeight="1">
      <c r="D172" s="3" t="s">
        <v>1289</v>
      </c>
      <c r="U172" s="6"/>
    </row>
    <row r="173" spans="2:21" s="3" customFormat="1" ht="20.25" customHeight="1">
      <c r="B173" s="3" t="s">
        <v>1290</v>
      </c>
      <c r="U173" s="6"/>
    </row>
    <row r="174" spans="11:17" s="3" customFormat="1" ht="20.25" customHeight="1">
      <c r="K174" s="1103" t="s">
        <v>134</v>
      </c>
      <c r="L174" s="1103"/>
      <c r="M174" s="1103"/>
      <c r="N174" s="1103"/>
      <c r="O174" s="1103"/>
      <c r="P174" s="1103"/>
      <c r="Q174" s="1103"/>
    </row>
    <row r="175" spans="11:17" s="3" customFormat="1" ht="20.25" customHeight="1">
      <c r="K175" s="1104"/>
      <c r="L175" s="1104" t="s">
        <v>130</v>
      </c>
      <c r="M175" s="1104"/>
      <c r="O175" s="1105" t="s">
        <v>119</v>
      </c>
      <c r="P175" s="1105"/>
      <c r="Q175" s="1105"/>
    </row>
    <row r="176" spans="11:17" s="3" customFormat="1" ht="20.25" customHeight="1">
      <c r="K176" s="1108" t="s">
        <v>266</v>
      </c>
      <c r="L176" s="154"/>
      <c r="M176" s="378">
        <v>2012</v>
      </c>
      <c r="N176" s="1109"/>
      <c r="O176" s="1108" t="s">
        <v>266</v>
      </c>
      <c r="P176" s="154"/>
      <c r="Q176" s="378">
        <v>2012</v>
      </c>
    </row>
    <row r="177" spans="4:17" s="3" customFormat="1" ht="20.25" customHeight="1">
      <c r="D177" s="4"/>
      <c r="K177" s="1121"/>
      <c r="L177" s="1121"/>
      <c r="M177" s="1121"/>
      <c r="N177" s="66"/>
      <c r="O177" s="1121"/>
      <c r="P177" s="1121"/>
      <c r="Q177" s="1121"/>
    </row>
    <row r="178" spans="3:25" s="3" customFormat="1" ht="20.25" customHeight="1">
      <c r="C178" s="4"/>
      <c r="D178" s="4"/>
      <c r="E178" s="32" t="s">
        <v>165</v>
      </c>
      <c r="F178" s="32"/>
      <c r="G178" s="32"/>
      <c r="K178" s="594">
        <v>492449</v>
      </c>
      <c r="L178" s="1124"/>
      <c r="M178" s="594">
        <v>143187</v>
      </c>
      <c r="N178" s="1124"/>
      <c r="O178" s="594">
        <v>404415</v>
      </c>
      <c r="P178" s="1124"/>
      <c r="Q178" s="594">
        <v>113681</v>
      </c>
      <c r="S178" s="1114"/>
      <c r="T178" s="1114"/>
      <c r="U178" s="1114"/>
      <c r="V178" s="1114"/>
      <c r="W178" s="1114"/>
      <c r="X178" s="1114"/>
      <c r="Y178" s="1114"/>
    </row>
    <row r="179" spans="5:25" s="3" customFormat="1" ht="20.25" customHeight="1">
      <c r="E179" s="32" t="s">
        <v>166</v>
      </c>
      <c r="F179" s="32"/>
      <c r="G179" s="32"/>
      <c r="K179" s="1124"/>
      <c r="L179" s="1124"/>
      <c r="M179" s="1124"/>
      <c r="N179" s="1124"/>
      <c r="O179" s="1124"/>
      <c r="P179" s="1124"/>
      <c r="Q179" s="1124"/>
      <c r="S179" s="1114"/>
      <c r="T179" s="1114"/>
      <c r="U179" s="1114"/>
      <c r="V179" s="1114"/>
      <c r="W179" s="1114"/>
      <c r="X179" s="1114"/>
      <c r="Y179" s="1114"/>
    </row>
    <row r="180" spans="5:25" s="3" customFormat="1" ht="20.25" customHeight="1">
      <c r="E180" s="1143" t="s">
        <v>167</v>
      </c>
      <c r="F180" s="1143"/>
      <c r="G180" s="32"/>
      <c r="K180" s="594">
        <v>7889</v>
      </c>
      <c r="L180" s="1124"/>
      <c r="M180" s="594">
        <v>15042</v>
      </c>
      <c r="N180" s="1124"/>
      <c r="O180" s="594">
        <v>7889</v>
      </c>
      <c r="P180" s="1124"/>
      <c r="Q180" s="594">
        <v>15042</v>
      </c>
      <c r="S180" s="1114"/>
      <c r="T180" s="1114"/>
      <c r="U180" s="1114"/>
      <c r="V180" s="1114"/>
      <c r="W180" s="1114"/>
      <c r="X180" s="1114"/>
      <c r="Y180" s="1114"/>
    </row>
    <row r="181" spans="5:23" s="3" customFormat="1" ht="20.25" customHeight="1" thickBot="1">
      <c r="E181" s="1151" t="s">
        <v>157</v>
      </c>
      <c r="F181" s="1151"/>
      <c r="G181" s="32"/>
      <c r="K181" s="1120">
        <f>SUM(K178:K180)</f>
        <v>500338</v>
      </c>
      <c r="L181" s="1124"/>
      <c r="M181" s="1120">
        <f>SUM(M178:M180)</f>
        <v>158229</v>
      </c>
      <c r="N181" s="1124"/>
      <c r="O181" s="1120">
        <f>SUM(O178:O180)</f>
        <v>412304</v>
      </c>
      <c r="P181" s="1124"/>
      <c r="Q181" s="1120">
        <v>128723</v>
      </c>
      <c r="S181" s="1114"/>
      <c r="U181" s="1114"/>
      <c r="W181" s="6"/>
    </row>
    <row r="182" spans="9:17" s="3" customFormat="1" ht="20.25" customHeight="1" thickTop="1">
      <c r="I182" s="189"/>
      <c r="K182" s="156"/>
      <c r="L182" s="6"/>
      <c r="M182" s="156"/>
      <c r="O182" s="156"/>
      <c r="Q182" s="156"/>
    </row>
    <row r="183" spans="1:17" s="3" customFormat="1" ht="20.25" customHeight="1">
      <c r="A183" s="65" t="s">
        <v>17</v>
      </c>
      <c r="B183" s="191" t="s">
        <v>168</v>
      </c>
      <c r="C183" s="66"/>
      <c r="K183" s="154"/>
      <c r="L183" s="154"/>
      <c r="M183" s="154"/>
      <c r="N183" s="4"/>
      <c r="O183" s="154"/>
      <c r="P183" s="154"/>
      <c r="Q183" s="154"/>
    </row>
    <row r="184" spans="1:17" s="3" customFormat="1" ht="20.25" customHeight="1">
      <c r="A184" s="6"/>
      <c r="B184" s="66"/>
      <c r="C184" s="14" t="s">
        <v>169</v>
      </c>
      <c r="K184" s="154"/>
      <c r="L184" s="154"/>
      <c r="M184" s="154"/>
      <c r="N184" s="4"/>
      <c r="O184" s="154"/>
      <c r="P184" s="154"/>
      <c r="Q184" s="154"/>
    </row>
    <row r="185" spans="1:17" s="3" customFormat="1" ht="20.25" customHeight="1">
      <c r="A185" s="6"/>
      <c r="B185" s="66"/>
      <c r="C185" s="14"/>
      <c r="D185" s="172"/>
      <c r="K185" s="1103" t="s">
        <v>134</v>
      </c>
      <c r="L185" s="1103"/>
      <c r="M185" s="1103"/>
      <c r="N185" s="1103"/>
      <c r="O185" s="1103"/>
      <c r="P185" s="1103"/>
      <c r="Q185" s="1103"/>
    </row>
    <row r="186" spans="1:17" s="3" customFormat="1" ht="20.25" customHeight="1">
      <c r="A186" s="6"/>
      <c r="C186" s="14"/>
      <c r="K186" s="1126" t="s">
        <v>130</v>
      </c>
      <c r="L186" s="1126"/>
      <c r="M186" s="1126"/>
      <c r="N186" s="1126"/>
      <c r="O186" s="1126"/>
      <c r="P186" s="1126"/>
      <c r="Q186" s="1126"/>
    </row>
    <row r="187" spans="1:17" s="3" customFormat="1" ht="20.25" customHeight="1">
      <c r="A187" s="6"/>
      <c r="C187" s="14"/>
      <c r="I187" s="561" t="s">
        <v>137</v>
      </c>
      <c r="K187" s="1235" t="s">
        <v>47</v>
      </c>
      <c r="L187" s="168"/>
      <c r="M187" s="1126" t="s">
        <v>145</v>
      </c>
      <c r="N187" s="1126"/>
      <c r="O187" s="1126"/>
      <c r="P187" s="168"/>
      <c r="Q187" s="1235" t="s">
        <v>47</v>
      </c>
    </row>
    <row r="188" spans="1:17" s="3" customFormat="1" ht="20.25" customHeight="1">
      <c r="A188" s="6"/>
      <c r="B188" s="66"/>
      <c r="C188" s="14"/>
      <c r="I188" s="563" t="s">
        <v>138</v>
      </c>
      <c r="K188" s="1127" t="s">
        <v>141</v>
      </c>
      <c r="L188" s="154"/>
      <c r="M188" s="1128" t="s">
        <v>139</v>
      </c>
      <c r="N188" s="72"/>
      <c r="O188" s="1128" t="s">
        <v>140</v>
      </c>
      <c r="P188" s="168"/>
      <c r="Q188" s="1127" t="s">
        <v>266</v>
      </c>
    </row>
    <row r="189" spans="3:25" s="172" customFormat="1" ht="20.25" customHeight="1">
      <c r="C189" s="179"/>
      <c r="E189" s="1152" t="s">
        <v>170</v>
      </c>
      <c r="F189" s="1152"/>
      <c r="G189" s="180"/>
      <c r="H189" s="180"/>
      <c r="I189" s="1153"/>
      <c r="K189" s="190"/>
      <c r="L189" s="168"/>
      <c r="M189" s="173"/>
      <c r="N189" s="1154"/>
      <c r="O189" s="173"/>
      <c r="P189" s="170"/>
      <c r="Q189" s="173"/>
      <c r="S189" s="1114"/>
      <c r="T189" s="3"/>
      <c r="U189" s="1114"/>
      <c r="V189" s="3"/>
      <c r="W189" s="6"/>
      <c r="X189" s="3"/>
      <c r="Y189" s="3"/>
    </row>
    <row r="190" spans="3:25" s="172" customFormat="1" ht="20.25" customHeight="1">
      <c r="C190" s="179"/>
      <c r="G190" s="188" t="s">
        <v>146</v>
      </c>
      <c r="H190" s="180"/>
      <c r="I190" s="1153" t="s">
        <v>18</v>
      </c>
      <c r="K190" s="1115">
        <v>393</v>
      </c>
      <c r="L190" s="1147"/>
      <c r="M190" s="1155">
        <v>0</v>
      </c>
      <c r="N190" s="1156"/>
      <c r="O190" s="1155">
        <v>0</v>
      </c>
      <c r="P190" s="1157"/>
      <c r="Q190" s="1155">
        <f>SUM(K190:O190)</f>
        <v>393</v>
      </c>
      <c r="S190" s="1114"/>
      <c r="T190" s="1114"/>
      <c r="U190" s="1114"/>
      <c r="V190" s="1114"/>
      <c r="W190" s="1114"/>
      <c r="X190" s="1114"/>
      <c r="Y190" s="1114"/>
    </row>
    <row r="191" spans="3:25" s="172" customFormat="1" ht="20.25" customHeight="1">
      <c r="C191" s="179"/>
      <c r="G191" s="188" t="s">
        <v>147</v>
      </c>
      <c r="H191" s="180"/>
      <c r="I191" s="1153" t="s">
        <v>24</v>
      </c>
      <c r="K191" s="1155">
        <v>4008</v>
      </c>
      <c r="L191" s="1147"/>
      <c r="M191" s="1155">
        <v>0</v>
      </c>
      <c r="N191" s="1156"/>
      <c r="O191" s="1155">
        <v>-4008</v>
      </c>
      <c r="P191" s="1157"/>
      <c r="Q191" s="1155">
        <f>SUM(K191:O191)</f>
        <v>0</v>
      </c>
      <c r="S191" s="1114"/>
      <c r="T191" s="1114"/>
      <c r="U191" s="1114"/>
      <c r="V191" s="1114"/>
      <c r="W191" s="1114"/>
      <c r="X191" s="1114"/>
      <c r="Y191" s="1114"/>
    </row>
    <row r="192" spans="3:25" s="172" customFormat="1" ht="20.25" customHeight="1">
      <c r="C192" s="179"/>
      <c r="E192" s="1152" t="s">
        <v>171</v>
      </c>
      <c r="H192" s="180"/>
      <c r="I192" s="1153"/>
      <c r="K192" s="1155"/>
      <c r="L192" s="1147"/>
      <c r="M192" s="1155"/>
      <c r="N192" s="1156"/>
      <c r="O192" s="1155"/>
      <c r="P192" s="1157"/>
      <c r="Q192" s="1155"/>
      <c r="S192" s="1114"/>
      <c r="T192" s="1114"/>
      <c r="U192" s="1114"/>
      <c r="V192" s="1114"/>
      <c r="W192" s="1114"/>
      <c r="X192" s="1114"/>
      <c r="Y192" s="1114"/>
    </row>
    <row r="193" spans="3:25" s="172" customFormat="1" ht="20.25" customHeight="1">
      <c r="C193" s="179"/>
      <c r="F193" s="1152"/>
      <c r="G193" s="188" t="s">
        <v>1326</v>
      </c>
      <c r="H193" s="180"/>
      <c r="I193" s="1158" t="s">
        <v>24</v>
      </c>
      <c r="K193" s="1159">
        <v>0</v>
      </c>
      <c r="L193" s="1147"/>
      <c r="M193" s="1159">
        <v>20000</v>
      </c>
      <c r="N193" s="1160"/>
      <c r="O193" s="1159">
        <v>0</v>
      </c>
      <c r="P193" s="1157"/>
      <c r="Q193" s="1159">
        <f>SUM(K193:O193)</f>
        <v>20000</v>
      </c>
      <c r="S193" s="1114"/>
      <c r="T193" s="1114"/>
      <c r="U193" s="1114"/>
      <c r="V193" s="1114"/>
      <c r="W193" s="1114"/>
      <c r="X193" s="1114"/>
      <c r="Y193" s="1114"/>
    </row>
    <row r="194" spans="3:25" s="172" customFormat="1" ht="20.25" customHeight="1">
      <c r="C194" s="179"/>
      <c r="G194" s="188" t="s">
        <v>172</v>
      </c>
      <c r="H194" s="3"/>
      <c r="I194" s="72"/>
      <c r="K194" s="1155"/>
      <c r="L194" s="1147"/>
      <c r="M194" s="1155"/>
      <c r="N194" s="1160"/>
      <c r="O194" s="1155"/>
      <c r="P194" s="1157"/>
      <c r="Q194" s="1155"/>
      <c r="S194" s="1114"/>
      <c r="T194" s="3"/>
      <c r="U194" s="1114"/>
      <c r="V194" s="3"/>
      <c r="W194" s="6"/>
      <c r="X194" s="3"/>
      <c r="Y194" s="3"/>
    </row>
    <row r="195" spans="3:25" s="172" customFormat="1" ht="20.25" customHeight="1" thickBot="1">
      <c r="C195" s="179"/>
      <c r="G195" s="1161" t="s">
        <v>173</v>
      </c>
      <c r="H195" s="169"/>
      <c r="I195" s="72"/>
      <c r="K195" s="1134">
        <f>SUM(K189:K193)</f>
        <v>4401</v>
      </c>
      <c r="L195" s="1147"/>
      <c r="M195" s="1134">
        <f>SUM(M189:M193)</f>
        <v>20000</v>
      </c>
      <c r="N195" s="1160"/>
      <c r="O195" s="1134">
        <f>SUM(O189:O193)</f>
        <v>-4008</v>
      </c>
      <c r="P195" s="1157"/>
      <c r="Q195" s="1134">
        <f>SUM(Q189:Q193)</f>
        <v>20393</v>
      </c>
      <c r="S195" s="1114"/>
      <c r="T195" s="3"/>
      <c r="U195" s="1114"/>
      <c r="V195" s="3"/>
      <c r="W195" s="6"/>
      <c r="X195" s="3"/>
      <c r="Y195" s="3"/>
    </row>
    <row r="196" spans="3:20" s="172" customFormat="1" ht="20.25" customHeight="1" thickTop="1">
      <c r="C196" s="179"/>
      <c r="H196" s="169"/>
      <c r="I196" s="72"/>
      <c r="K196" s="173"/>
      <c r="L196" s="168"/>
      <c r="M196" s="173"/>
      <c r="N196" s="180"/>
      <c r="O196" s="173"/>
      <c r="P196" s="170"/>
      <c r="Q196" s="173"/>
      <c r="T196" s="179"/>
    </row>
    <row r="197" spans="1:17" s="3" customFormat="1" ht="20.25" customHeight="1">
      <c r="A197" s="6"/>
      <c r="B197" s="66"/>
      <c r="C197" s="14"/>
      <c r="D197" s="172"/>
      <c r="K197" s="1103" t="s">
        <v>134</v>
      </c>
      <c r="L197" s="1103"/>
      <c r="M197" s="1103"/>
      <c r="N197" s="1103"/>
      <c r="O197" s="1103"/>
      <c r="P197" s="1103"/>
      <c r="Q197" s="1103"/>
    </row>
    <row r="198" spans="1:17" s="3" customFormat="1" ht="20.25" customHeight="1">
      <c r="A198" s="6"/>
      <c r="C198" s="14"/>
      <c r="K198" s="1126" t="s">
        <v>119</v>
      </c>
      <c r="L198" s="1126"/>
      <c r="M198" s="1126"/>
      <c r="N198" s="1126"/>
      <c r="O198" s="1126"/>
      <c r="P198" s="1126"/>
      <c r="Q198" s="1126"/>
    </row>
    <row r="199" spans="1:17" s="3" customFormat="1" ht="20.25" customHeight="1">
      <c r="A199" s="6"/>
      <c r="C199" s="14"/>
      <c r="I199" s="561" t="s">
        <v>137</v>
      </c>
      <c r="K199" s="1235" t="s">
        <v>47</v>
      </c>
      <c r="L199" s="168"/>
      <c r="M199" s="1126" t="s">
        <v>145</v>
      </c>
      <c r="N199" s="1126"/>
      <c r="O199" s="1126"/>
      <c r="P199" s="168"/>
      <c r="Q199" s="1235" t="s">
        <v>47</v>
      </c>
    </row>
    <row r="200" spans="1:17" s="3" customFormat="1" ht="20.25" customHeight="1">
      <c r="A200" s="6"/>
      <c r="B200" s="66"/>
      <c r="C200" s="14"/>
      <c r="I200" s="563" t="s">
        <v>138</v>
      </c>
      <c r="K200" s="1127" t="s">
        <v>141</v>
      </c>
      <c r="L200" s="154"/>
      <c r="M200" s="1128" t="s">
        <v>139</v>
      </c>
      <c r="N200" s="72"/>
      <c r="O200" s="1128" t="s">
        <v>140</v>
      </c>
      <c r="P200" s="168"/>
      <c r="Q200" s="1127" t="s">
        <v>266</v>
      </c>
    </row>
    <row r="201" spans="3:25" s="172" customFormat="1" ht="20.25" customHeight="1" thickBot="1">
      <c r="C201" s="179"/>
      <c r="E201" s="1152" t="s">
        <v>170</v>
      </c>
      <c r="F201" s="1152"/>
      <c r="G201" s="1162"/>
      <c r="H201" s="180"/>
      <c r="I201" s="1153" t="s">
        <v>18</v>
      </c>
      <c r="K201" s="1163">
        <v>393</v>
      </c>
      <c r="L201" s="1147"/>
      <c r="M201" s="1134">
        <v>0</v>
      </c>
      <c r="N201" s="1156"/>
      <c r="O201" s="1134">
        <v>0</v>
      </c>
      <c r="P201" s="1157"/>
      <c r="Q201" s="1134">
        <f>SUM(K201:O201)</f>
        <v>393</v>
      </c>
      <c r="S201" s="1114"/>
      <c r="T201" s="3"/>
      <c r="U201" s="1114"/>
      <c r="V201" s="3"/>
      <c r="W201" s="6"/>
      <c r="X201" s="3"/>
      <c r="Y201" s="3"/>
    </row>
    <row r="202" spans="3:25" s="214" customFormat="1" ht="20.25" customHeight="1" thickTop="1">
      <c r="C202" s="215"/>
      <c r="E202" s="218"/>
      <c r="F202" s="218"/>
      <c r="G202" s="221"/>
      <c r="H202" s="216"/>
      <c r="I202" s="219"/>
      <c r="K202" s="205"/>
      <c r="L202" s="212"/>
      <c r="M202" s="211"/>
      <c r="N202" s="8"/>
      <c r="O202" s="211"/>
      <c r="P202" s="213"/>
      <c r="Q202" s="211"/>
      <c r="S202" s="203"/>
      <c r="T202" s="198"/>
      <c r="U202" s="203"/>
      <c r="V202" s="198"/>
      <c r="W202" s="7"/>
      <c r="X202" s="198"/>
      <c r="Y202" s="198"/>
    </row>
    <row r="203" spans="3:20" s="172" customFormat="1" ht="20.25" customHeight="1">
      <c r="C203" s="179"/>
      <c r="D203" s="172" t="s">
        <v>403</v>
      </c>
      <c r="G203" s="169"/>
      <c r="H203" s="169"/>
      <c r="I203" s="72"/>
      <c r="K203" s="173"/>
      <c r="L203" s="168"/>
      <c r="M203" s="173"/>
      <c r="N203" s="180"/>
      <c r="O203" s="173"/>
      <c r="P203" s="170"/>
      <c r="Q203" s="173"/>
      <c r="T203" s="179"/>
    </row>
    <row r="204" spans="3:20" s="172" customFormat="1" ht="20.25" customHeight="1">
      <c r="C204" s="179"/>
      <c r="D204" s="172" t="s">
        <v>404</v>
      </c>
      <c r="G204" s="169"/>
      <c r="H204" s="169"/>
      <c r="I204" s="72"/>
      <c r="K204" s="173"/>
      <c r="L204" s="168"/>
      <c r="M204" s="173"/>
      <c r="N204" s="180"/>
      <c r="O204" s="173"/>
      <c r="P204" s="170"/>
      <c r="Q204" s="173"/>
      <c r="S204" s="192"/>
      <c r="T204" s="179"/>
    </row>
    <row r="205" spans="3:19" s="1241" customFormat="1" ht="21" customHeight="1">
      <c r="C205" s="1242"/>
      <c r="D205" s="1241" t="s">
        <v>1615</v>
      </c>
      <c r="E205" s="1242"/>
      <c r="F205" s="1243"/>
      <c r="G205" s="1243"/>
      <c r="H205" s="1243"/>
      <c r="I205" s="1236"/>
      <c r="J205" s="1236"/>
      <c r="K205" s="1228"/>
      <c r="L205" s="1228"/>
      <c r="M205" s="1228"/>
      <c r="N205" s="1228"/>
      <c r="O205" s="1228"/>
      <c r="P205" s="1228"/>
      <c r="Q205" s="1228"/>
      <c r="R205" s="1228"/>
      <c r="S205" s="1228"/>
    </row>
    <row r="206" spans="2:19" s="1241" customFormat="1" ht="21" customHeight="1">
      <c r="B206" s="1241" t="s">
        <v>1614</v>
      </c>
      <c r="C206" s="1242"/>
      <c r="D206" s="1244"/>
      <c r="E206" s="1242"/>
      <c r="F206" s="1243"/>
      <c r="G206" s="1243"/>
      <c r="H206" s="1243"/>
      <c r="I206" s="1236"/>
      <c r="J206" s="1236"/>
      <c r="K206" s="1228"/>
      <c r="L206" s="1228"/>
      <c r="M206" s="1228"/>
      <c r="N206" s="1228"/>
      <c r="O206" s="1228"/>
      <c r="P206" s="1228"/>
      <c r="Q206" s="1228"/>
      <c r="R206" s="1228"/>
      <c r="S206" s="1228"/>
    </row>
    <row r="207" spans="1:17" s="3" customFormat="1" ht="20.25" customHeight="1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Q207" s="53" t="s">
        <v>1479</v>
      </c>
    </row>
    <row r="208" spans="1:17" s="3" customFormat="1" ht="20.25" customHeight="1">
      <c r="A208" s="54" t="s">
        <v>276</v>
      </c>
      <c r="C208" s="121"/>
      <c r="G208" s="169"/>
      <c r="H208" s="169"/>
      <c r="K208" s="173"/>
      <c r="L208" s="168"/>
      <c r="M208" s="173"/>
      <c r="N208" s="66"/>
      <c r="O208" s="173"/>
      <c r="P208" s="170"/>
      <c r="Q208" s="173"/>
    </row>
    <row r="209" spans="5:10" s="193" customFormat="1" ht="20.25" customHeight="1">
      <c r="E209" s="187"/>
      <c r="F209" s="187"/>
      <c r="G209" s="32"/>
      <c r="H209" s="187"/>
      <c r="I209" s="187"/>
      <c r="J209" s="187"/>
    </row>
    <row r="210" spans="1:3" ht="20.25" customHeight="1">
      <c r="A210" s="65" t="s">
        <v>19</v>
      </c>
      <c r="B210" s="186" t="s">
        <v>174</v>
      </c>
      <c r="C210" s="187"/>
    </row>
    <row r="211" spans="1:6" ht="20.25" customHeight="1">
      <c r="A211" s="51"/>
      <c r="B211" s="32"/>
      <c r="C211" s="32" t="s">
        <v>175</v>
      </c>
      <c r="D211" s="3"/>
      <c r="E211" s="3"/>
      <c r="F211" s="3"/>
    </row>
    <row r="212" spans="1:17" s="1300" customFormat="1" ht="20.25" customHeight="1">
      <c r="A212" s="958"/>
      <c r="B212" s="958"/>
      <c r="C212" s="958"/>
      <c r="D212" s="958"/>
      <c r="E212" s="958"/>
      <c r="F212" s="958"/>
      <c r="K212" s="517" t="s">
        <v>134</v>
      </c>
      <c r="L212" s="517"/>
      <c r="M212" s="517"/>
      <c r="N212" s="517"/>
      <c r="O212" s="517"/>
      <c r="P212" s="517"/>
      <c r="Q212" s="517"/>
    </row>
    <row r="213" spans="1:17" s="1300" customFormat="1" ht="20.25" customHeight="1">
      <c r="A213" s="958"/>
      <c r="B213" s="958"/>
      <c r="C213" s="958"/>
      <c r="D213" s="958"/>
      <c r="E213" s="958"/>
      <c r="F213" s="958"/>
      <c r="K213" s="1301"/>
      <c r="L213" s="1301" t="s">
        <v>130</v>
      </c>
      <c r="M213" s="1301"/>
      <c r="N213" s="958"/>
      <c r="O213" s="1302" t="s">
        <v>119</v>
      </c>
      <c r="P213" s="1302"/>
      <c r="Q213" s="1302"/>
    </row>
    <row r="214" spans="1:25" s="1300" customFormat="1" ht="20.25" customHeight="1">
      <c r="A214" s="958"/>
      <c r="B214" s="958"/>
      <c r="C214" s="958"/>
      <c r="D214" s="958"/>
      <c r="E214" s="958"/>
      <c r="F214" s="958"/>
      <c r="K214" s="1303" t="s">
        <v>266</v>
      </c>
      <c r="L214" s="1278"/>
      <c r="M214" s="1304">
        <v>2012</v>
      </c>
      <c r="N214" s="1305"/>
      <c r="O214" s="1303" t="s">
        <v>266</v>
      </c>
      <c r="P214" s="1278"/>
      <c r="Q214" s="1304">
        <v>2012</v>
      </c>
      <c r="S214" s="1291"/>
      <c r="T214" s="958"/>
      <c r="U214" s="1291"/>
      <c r="V214" s="958"/>
      <c r="W214" s="521"/>
      <c r="X214" s="958"/>
      <c r="Y214" s="958"/>
    </row>
    <row r="215" spans="1:25" s="1300" customFormat="1" ht="20.25" customHeight="1">
      <c r="A215" s="958"/>
      <c r="B215" s="958"/>
      <c r="C215" s="958"/>
      <c r="D215" s="1306" t="s">
        <v>176</v>
      </c>
      <c r="E215" s="1307"/>
      <c r="F215" s="1307"/>
      <c r="K215" s="1308">
        <v>40596</v>
      </c>
      <c r="L215" s="1309"/>
      <c r="M215" s="1308">
        <v>41413</v>
      </c>
      <c r="N215" s="1309"/>
      <c r="O215" s="1310">
        <v>40596</v>
      </c>
      <c r="P215" s="1309"/>
      <c r="Q215" s="1310">
        <v>41413</v>
      </c>
      <c r="S215" s="1291"/>
      <c r="T215" s="1291"/>
      <c r="U215" s="1291"/>
      <c r="V215" s="1291"/>
      <c r="W215" s="1291"/>
      <c r="X215" s="1291"/>
      <c r="Y215" s="1291"/>
    </row>
    <row r="216" spans="1:25" s="1300" customFormat="1" ht="20.25" customHeight="1">
      <c r="A216" s="958"/>
      <c r="B216" s="958"/>
      <c r="C216" s="958"/>
      <c r="D216" s="1306" t="s">
        <v>177</v>
      </c>
      <c r="E216" s="1307"/>
      <c r="F216" s="1307"/>
      <c r="K216" s="1310">
        <v>127309</v>
      </c>
      <c r="L216" s="1309"/>
      <c r="M216" s="1310">
        <v>80229</v>
      </c>
      <c r="N216" s="1309"/>
      <c r="O216" s="1310">
        <v>125549</v>
      </c>
      <c r="P216" s="1309"/>
      <c r="Q216" s="1310">
        <v>80229</v>
      </c>
      <c r="S216" s="1291"/>
      <c r="T216" s="1291"/>
      <c r="U216" s="1291"/>
      <c r="V216" s="1291"/>
      <c r="W216" s="1291"/>
      <c r="X216" s="1291"/>
      <c r="Y216" s="1291"/>
    </row>
    <row r="217" spans="1:25" s="1300" customFormat="1" ht="20.25" customHeight="1">
      <c r="A217" s="958"/>
      <c r="B217" s="958"/>
      <c r="C217" s="958"/>
      <c r="D217" s="1311" t="s">
        <v>178</v>
      </c>
      <c r="E217" s="1307"/>
      <c r="F217" s="1307"/>
      <c r="K217" s="1310">
        <v>50468</v>
      </c>
      <c r="L217" s="1309"/>
      <c r="M217" s="1310">
        <v>34703</v>
      </c>
      <c r="N217" s="1309"/>
      <c r="O217" s="1310">
        <v>50468</v>
      </c>
      <c r="P217" s="1309"/>
      <c r="Q217" s="1310">
        <v>34703</v>
      </c>
      <c r="S217" s="1291"/>
      <c r="T217" s="1291"/>
      <c r="U217" s="1291"/>
      <c r="V217" s="1291"/>
      <c r="W217" s="1291"/>
      <c r="X217" s="1291"/>
      <c r="Y217" s="1291"/>
    </row>
    <row r="218" spans="1:25" s="1300" customFormat="1" ht="20.25" customHeight="1">
      <c r="A218" s="958"/>
      <c r="B218" s="958"/>
      <c r="C218" s="958"/>
      <c r="D218" s="1311" t="s">
        <v>179</v>
      </c>
      <c r="E218" s="1307"/>
      <c r="F218" s="1307"/>
      <c r="K218" s="1312">
        <v>7335</v>
      </c>
      <c r="L218" s="1309"/>
      <c r="M218" s="1312">
        <v>4780</v>
      </c>
      <c r="N218" s="1309"/>
      <c r="O218" s="1313">
        <v>7335</v>
      </c>
      <c r="P218" s="1309"/>
      <c r="Q218" s="1313">
        <v>4780</v>
      </c>
      <c r="S218" s="1291"/>
      <c r="T218" s="1291"/>
      <c r="U218" s="1291"/>
      <c r="V218" s="1291"/>
      <c r="W218" s="1291"/>
      <c r="X218" s="1291"/>
      <c r="Y218" s="1291"/>
    </row>
    <row r="219" spans="1:17" s="1300" customFormat="1" ht="20.25" customHeight="1">
      <c r="A219" s="958"/>
      <c r="B219" s="958"/>
      <c r="C219" s="958"/>
      <c r="D219" s="1321" t="s">
        <v>157</v>
      </c>
      <c r="E219" s="1307"/>
      <c r="K219" s="1308">
        <f>SUM(K215:K218)</f>
        <v>225708</v>
      </c>
      <c r="L219" s="1309"/>
      <c r="M219" s="1314">
        <f>SUM(M215:M218)</f>
        <v>161125</v>
      </c>
      <c r="N219" s="1309"/>
      <c r="O219" s="1308">
        <f>SUM(O215:O218)</f>
        <v>223948</v>
      </c>
      <c r="P219" s="1309"/>
      <c r="Q219" s="1314">
        <f>SUM(Q215:Q218)</f>
        <v>161125</v>
      </c>
    </row>
    <row r="220" spans="4:17" s="1315" customFormat="1" ht="20.25" customHeight="1">
      <c r="D220" s="1322" t="s">
        <v>1629</v>
      </c>
      <c r="E220" s="1316"/>
      <c r="K220" s="1317">
        <v>-5332</v>
      </c>
      <c r="L220" s="1318"/>
      <c r="M220" s="1319">
        <v>0</v>
      </c>
      <c r="N220" s="1318"/>
      <c r="O220" s="1317">
        <v>-5332</v>
      </c>
      <c r="P220" s="1318"/>
      <c r="Q220" s="1319">
        <v>0</v>
      </c>
    </row>
    <row r="221" spans="1:17" s="1300" customFormat="1" ht="20.25" customHeight="1" thickBot="1">
      <c r="A221" s="958"/>
      <c r="B221" s="958"/>
      <c r="C221" s="958"/>
      <c r="D221" s="1307"/>
      <c r="E221" s="1307"/>
      <c r="F221" s="1300" t="s">
        <v>182</v>
      </c>
      <c r="K221" s="1320">
        <f>SUM(K219:K220)</f>
        <v>220376</v>
      </c>
      <c r="L221" s="1309"/>
      <c r="M221" s="1320">
        <f>SUM(M219:M220)</f>
        <v>161125</v>
      </c>
      <c r="N221" s="1309"/>
      <c r="O221" s="1320">
        <f>SUM(O219:O220)</f>
        <v>218616</v>
      </c>
      <c r="P221" s="1309"/>
      <c r="Q221" s="1320">
        <f>SUM(Q219:Q220)</f>
        <v>161125</v>
      </c>
    </row>
    <row r="222" ht="20.25" customHeight="1" thickTop="1"/>
    <row r="223" spans="1:7" s="3" customFormat="1" ht="20.25" customHeight="1">
      <c r="A223" s="223" t="s">
        <v>20</v>
      </c>
      <c r="B223" s="194" t="s">
        <v>260</v>
      </c>
      <c r="C223" s="197"/>
      <c r="D223" s="197"/>
      <c r="E223" s="197"/>
      <c r="F223" s="197"/>
      <c r="G223" s="197"/>
    </row>
    <row r="224" spans="1:7" ht="20.25" customHeight="1">
      <c r="A224" s="196"/>
      <c r="B224" s="197"/>
      <c r="C224" s="32" t="s">
        <v>226</v>
      </c>
      <c r="D224" s="197"/>
      <c r="E224" s="197"/>
      <c r="F224" s="197"/>
      <c r="G224" s="195"/>
    </row>
    <row r="225" spans="1:17" ht="20.25" customHeight="1">
      <c r="A225" s="197"/>
      <c r="B225" s="197"/>
      <c r="C225" s="197"/>
      <c r="D225" s="197"/>
      <c r="E225" s="197"/>
      <c r="F225" s="197"/>
      <c r="G225" s="195"/>
      <c r="K225" s="1103" t="s">
        <v>134</v>
      </c>
      <c r="L225" s="1103"/>
      <c r="M225" s="1103"/>
      <c r="N225" s="1103"/>
      <c r="O225" s="1103"/>
      <c r="P225" s="1103"/>
      <c r="Q225" s="1103"/>
    </row>
    <row r="226" spans="1:17" ht="20.25" customHeight="1">
      <c r="A226" s="197"/>
      <c r="B226" s="197"/>
      <c r="C226" s="197"/>
      <c r="D226" s="197"/>
      <c r="E226" s="197"/>
      <c r="F226" s="197"/>
      <c r="G226" s="195"/>
      <c r="K226" s="1104"/>
      <c r="L226" s="1104" t="s">
        <v>130</v>
      </c>
      <c r="M226" s="1104"/>
      <c r="N226" s="3"/>
      <c r="O226" s="1105" t="s">
        <v>119</v>
      </c>
      <c r="P226" s="1105"/>
      <c r="Q226" s="1105"/>
    </row>
    <row r="227" spans="1:17" ht="20.25" customHeight="1">
      <c r="A227" s="197"/>
      <c r="B227" s="197"/>
      <c r="C227" s="197"/>
      <c r="D227" s="197"/>
      <c r="E227" s="197"/>
      <c r="F227" s="197"/>
      <c r="G227" s="195"/>
      <c r="K227" s="1108" t="s">
        <v>266</v>
      </c>
      <c r="L227" s="154"/>
      <c r="M227" s="378">
        <v>2012</v>
      </c>
      <c r="N227" s="1109"/>
      <c r="O227" s="1108" t="s">
        <v>266</v>
      </c>
      <c r="P227" s="154"/>
      <c r="Q227" s="378">
        <v>2012</v>
      </c>
    </row>
    <row r="228" spans="1:25" ht="20.25" customHeight="1">
      <c r="A228" s="197"/>
      <c r="B228" s="197"/>
      <c r="C228" s="197"/>
      <c r="D228" s="3" t="s">
        <v>261</v>
      </c>
      <c r="E228" s="3"/>
      <c r="F228" s="3"/>
      <c r="K228" s="907">
        <v>47612</v>
      </c>
      <c r="L228" s="62"/>
      <c r="M228" s="907">
        <v>46250</v>
      </c>
      <c r="N228" s="62"/>
      <c r="O228" s="585">
        <v>0</v>
      </c>
      <c r="P228" s="62"/>
      <c r="Q228" s="585">
        <v>0</v>
      </c>
      <c r="S228" s="1114"/>
      <c r="T228" s="1114"/>
      <c r="U228" s="1114"/>
      <c r="V228" s="1114"/>
      <c r="W228" s="1114"/>
      <c r="X228" s="1114"/>
      <c r="Y228" s="1114"/>
    </row>
    <row r="229" spans="1:25" ht="20.25" customHeight="1">
      <c r="A229" s="197"/>
      <c r="B229" s="197"/>
      <c r="C229" s="197"/>
      <c r="D229" s="3" t="s">
        <v>632</v>
      </c>
      <c r="E229" s="3"/>
      <c r="F229" s="3"/>
      <c r="K229" s="594">
        <v>1467</v>
      </c>
      <c r="L229" s="62"/>
      <c r="M229" s="594">
        <v>0</v>
      </c>
      <c r="N229" s="62"/>
      <c r="O229" s="585">
        <v>1467</v>
      </c>
      <c r="P229" s="62"/>
      <c r="Q229" s="585">
        <v>0</v>
      </c>
      <c r="S229" s="1114"/>
      <c r="T229" s="1114"/>
      <c r="U229" s="1114"/>
      <c r="V229" s="1114"/>
      <c r="W229" s="1114"/>
      <c r="X229" s="1114"/>
      <c r="Y229" s="1114"/>
    </row>
    <row r="230" spans="1:25" ht="20.25" customHeight="1">
      <c r="A230" s="197"/>
      <c r="B230" s="197"/>
      <c r="C230" s="197"/>
      <c r="D230" s="3" t="s">
        <v>262</v>
      </c>
      <c r="E230" s="197"/>
      <c r="F230" s="197"/>
      <c r="G230" s="195"/>
      <c r="K230" s="585">
        <v>11621</v>
      </c>
      <c r="L230" s="62"/>
      <c r="M230" s="585">
        <v>3986</v>
      </c>
      <c r="N230" s="62"/>
      <c r="O230" s="585">
        <v>699</v>
      </c>
      <c r="P230" s="62"/>
      <c r="Q230" s="585">
        <v>719</v>
      </c>
      <c r="S230" s="1114"/>
      <c r="T230" s="1114"/>
      <c r="U230" s="1114"/>
      <c r="V230" s="1114"/>
      <c r="W230" s="1114"/>
      <c r="X230" s="1114"/>
      <c r="Y230" s="1114"/>
    </row>
    <row r="231" spans="1:25" ht="20.25" customHeight="1">
      <c r="A231" s="197"/>
      <c r="B231" s="197"/>
      <c r="C231" s="197"/>
      <c r="D231" s="3" t="s">
        <v>164</v>
      </c>
      <c r="E231" s="197"/>
      <c r="F231" s="197"/>
      <c r="G231" s="195"/>
      <c r="K231" s="594">
        <v>146</v>
      </c>
      <c r="L231" s="62"/>
      <c r="M231" s="594">
        <v>307</v>
      </c>
      <c r="N231" s="62"/>
      <c r="O231" s="594">
        <v>41</v>
      </c>
      <c r="P231" s="62"/>
      <c r="Q231" s="594">
        <v>3</v>
      </c>
      <c r="S231" s="1114"/>
      <c r="T231" s="1114"/>
      <c r="U231" s="1114"/>
      <c r="V231" s="1114"/>
      <c r="W231" s="1114"/>
      <c r="X231" s="1114"/>
      <c r="Y231" s="1114"/>
    </row>
    <row r="232" spans="1:17" ht="20.25" customHeight="1" thickBot="1">
      <c r="A232" s="197"/>
      <c r="B232" s="197"/>
      <c r="C232" s="197"/>
      <c r="D232" s="197"/>
      <c r="E232" s="32" t="s">
        <v>157</v>
      </c>
      <c r="F232" s="32"/>
      <c r="G232" s="195"/>
      <c r="K232" s="1120">
        <f>SUM(K228:K231)</f>
        <v>60846</v>
      </c>
      <c r="L232" s="62"/>
      <c r="M232" s="1120">
        <f>SUM(M228:M231)</f>
        <v>50543</v>
      </c>
      <c r="N232" s="62"/>
      <c r="O232" s="1120">
        <f>SUM(O228:O231)</f>
        <v>2207</v>
      </c>
      <c r="P232" s="62"/>
      <c r="Q232" s="1120">
        <f>SUM(Q228:Q231)</f>
        <v>722</v>
      </c>
    </row>
    <row r="233" ht="20.25" customHeight="1" thickTop="1"/>
    <row r="234" spans="1:4" s="3" customFormat="1" ht="20.25" customHeight="1">
      <c r="A234" s="223" t="s">
        <v>21</v>
      </c>
      <c r="B234" s="224" t="s">
        <v>180</v>
      </c>
      <c r="C234" s="14"/>
      <c r="D234" s="14"/>
    </row>
    <row r="235" spans="1:21" s="234" customFormat="1" ht="20.25" customHeight="1">
      <c r="A235" s="61"/>
      <c r="B235" s="61"/>
      <c r="C235" s="293" t="s">
        <v>633</v>
      </c>
      <c r="D235" s="38"/>
      <c r="U235" s="259"/>
    </row>
    <row r="236" spans="2:21" ht="20.25" customHeight="1">
      <c r="B236" s="1164"/>
      <c r="C236" s="1164"/>
      <c r="D236" s="1164"/>
      <c r="G236" s="154"/>
      <c r="H236" s="154"/>
      <c r="I236" s="154"/>
      <c r="J236" s="70"/>
      <c r="K236" s="1344" t="s">
        <v>634</v>
      </c>
      <c r="L236" s="1344"/>
      <c r="M236" s="1344"/>
      <c r="N236" s="1344"/>
      <c r="O236" s="1344"/>
      <c r="P236" s="1344"/>
      <c r="Q236" s="1344"/>
      <c r="U236" s="1165"/>
    </row>
    <row r="237" spans="2:21" ht="20.25" customHeight="1">
      <c r="B237" s="1164"/>
      <c r="C237" s="1164"/>
      <c r="D237" s="1164"/>
      <c r="G237" s="154"/>
      <c r="H237" s="154"/>
      <c r="I237" s="154"/>
      <c r="J237" s="70"/>
      <c r="K237" s="1343" t="s">
        <v>130</v>
      </c>
      <c r="L237" s="1343"/>
      <c r="M237" s="1343"/>
      <c r="N237" s="37"/>
      <c r="O237" s="1343" t="s">
        <v>119</v>
      </c>
      <c r="P237" s="1343"/>
      <c r="Q237" s="1343"/>
      <c r="U237" s="1166"/>
    </row>
    <row r="238" spans="2:17" ht="20.25" customHeight="1">
      <c r="B238" s="1164"/>
      <c r="C238" s="1164"/>
      <c r="D238" s="1167" t="s">
        <v>635</v>
      </c>
      <c r="E238" s="1167"/>
      <c r="F238" s="1167"/>
      <c r="G238" s="1168"/>
      <c r="H238" s="1345" t="s">
        <v>636</v>
      </c>
      <c r="I238" s="1345"/>
      <c r="J238" s="1169"/>
      <c r="K238" s="1175" t="s">
        <v>644</v>
      </c>
      <c r="L238" s="1176"/>
      <c r="M238" s="1175" t="s">
        <v>637</v>
      </c>
      <c r="N238" s="1176"/>
      <c r="O238" s="1175" t="s">
        <v>644</v>
      </c>
      <c r="P238" s="1176"/>
      <c r="Q238" s="1175" t="s">
        <v>637</v>
      </c>
    </row>
    <row r="239" spans="2:17" ht="20.25" customHeight="1">
      <c r="B239" s="1164"/>
      <c r="C239" s="1164"/>
      <c r="D239" s="1164" t="s">
        <v>638</v>
      </c>
      <c r="G239" s="154"/>
      <c r="H239" s="70" t="s">
        <v>639</v>
      </c>
      <c r="J239" s="70"/>
      <c r="K239" s="1170">
        <v>590000</v>
      </c>
      <c r="M239" s="1171">
        <v>0</v>
      </c>
      <c r="O239" s="1170">
        <v>0</v>
      </c>
      <c r="Q239" s="1171">
        <v>0</v>
      </c>
    </row>
    <row r="240" spans="2:17" ht="20.25" customHeight="1">
      <c r="B240" s="1164"/>
      <c r="C240" s="1164"/>
      <c r="D240" s="1164" t="s">
        <v>638</v>
      </c>
      <c r="G240" s="154"/>
      <c r="H240" s="70" t="s">
        <v>640</v>
      </c>
      <c r="J240" s="70"/>
      <c r="K240" s="1170">
        <v>7873</v>
      </c>
      <c r="M240" s="1171">
        <v>0</v>
      </c>
      <c r="O240" s="1170">
        <v>0</v>
      </c>
      <c r="Q240" s="1171">
        <v>0</v>
      </c>
    </row>
    <row r="241" spans="2:17" ht="20.25" customHeight="1">
      <c r="B241" s="1164"/>
      <c r="C241" s="1164"/>
      <c r="D241" s="1164" t="s">
        <v>638</v>
      </c>
      <c r="G241" s="154"/>
      <c r="H241" s="70" t="s">
        <v>641</v>
      </c>
      <c r="J241" s="70"/>
      <c r="K241" s="158">
        <v>100806</v>
      </c>
      <c r="L241" s="3"/>
      <c r="M241" s="1245">
        <v>90870</v>
      </c>
      <c r="N241" s="3"/>
      <c r="O241" s="158">
        <v>81189</v>
      </c>
      <c r="P241" s="3"/>
      <c r="Q241" s="1245">
        <v>71498</v>
      </c>
    </row>
    <row r="242" spans="2:17" ht="20.25" customHeight="1">
      <c r="B242" s="1164"/>
      <c r="C242" s="1164"/>
      <c r="D242" s="1164" t="s">
        <v>642</v>
      </c>
      <c r="G242" s="154"/>
      <c r="H242" s="70" t="s">
        <v>641</v>
      </c>
      <c r="J242" s="70"/>
      <c r="K242" s="1170">
        <v>2717</v>
      </c>
      <c r="M242" s="1171">
        <v>20675</v>
      </c>
      <c r="O242" s="1170">
        <v>2717</v>
      </c>
      <c r="Q242" s="1171">
        <v>20675</v>
      </c>
    </row>
    <row r="243" spans="2:17" ht="20.25" customHeight="1">
      <c r="B243" s="1164"/>
      <c r="C243" s="1164"/>
      <c r="D243" s="1164" t="s">
        <v>642</v>
      </c>
      <c r="G243" s="154"/>
      <c r="H243" s="1174" t="s">
        <v>643</v>
      </c>
      <c r="J243" s="70"/>
      <c r="K243" s="1170">
        <v>572</v>
      </c>
      <c r="M243" s="1171">
        <v>563</v>
      </c>
      <c r="O243" s="1170">
        <v>572</v>
      </c>
      <c r="Q243" s="1171">
        <v>563</v>
      </c>
    </row>
    <row r="244" spans="2:17" ht="20.25" customHeight="1" thickBot="1">
      <c r="B244" s="1164"/>
      <c r="C244" s="1164"/>
      <c r="G244" s="154"/>
      <c r="H244" s="154"/>
      <c r="I244" s="154"/>
      <c r="K244" s="1172">
        <f>SUM(K239:K243)</f>
        <v>701968</v>
      </c>
      <c r="M244" s="1172">
        <f>SUM(M239:M243)</f>
        <v>112108</v>
      </c>
      <c r="O244" s="1172">
        <f>SUM(O239:O243)</f>
        <v>84478</v>
      </c>
      <c r="Q244" s="1172">
        <f>SUM(Q239:Q243)</f>
        <v>92736</v>
      </c>
    </row>
    <row r="245" spans="1:4" ht="20.25" customHeight="1" thickTop="1">
      <c r="A245" s="66"/>
      <c r="B245" s="66"/>
      <c r="C245" s="14"/>
      <c r="D245" s="14"/>
    </row>
    <row r="246" spans="1:17" s="3" customFormat="1" ht="20.25" customHeight="1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Q246" s="53" t="s">
        <v>1480</v>
      </c>
    </row>
    <row r="247" spans="1:4" ht="20.25" customHeight="1">
      <c r="A247" s="66"/>
      <c r="B247" s="66"/>
      <c r="C247" s="14"/>
      <c r="D247" s="14"/>
    </row>
    <row r="280" ht="20.25" customHeight="1">
      <c r="Q280" s="53"/>
    </row>
  </sheetData>
  <sheetProtection/>
  <mergeCells count="4">
    <mergeCell ref="K237:M237"/>
    <mergeCell ref="O237:Q237"/>
    <mergeCell ref="K236:Q236"/>
    <mergeCell ref="H238:I238"/>
  </mergeCells>
  <printOptions/>
  <pageMargins left="0.9055118110236221" right="0.1968503937007874" top="0.5905511811023623" bottom="0.1968503937007874" header="0.5118110236220472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73"/>
  <sheetViews>
    <sheetView view="pageBreakPreview" zoomScaleNormal="120" zoomScaleSheetLayoutView="100" zoomScalePageLayoutView="0" workbookViewId="0" topLeftCell="A57">
      <selection activeCell="J43" sqref="J43"/>
    </sheetView>
  </sheetViews>
  <sheetFormatPr defaultColWidth="9.140625" defaultRowHeight="22.5" customHeight="1"/>
  <cols>
    <col min="1" max="1" width="3.28125" style="225" customWidth="1"/>
    <col min="2" max="2" width="2.421875" style="225" customWidth="1"/>
    <col min="3" max="3" width="3.8515625" style="225" customWidth="1"/>
    <col min="4" max="4" width="4.7109375" style="225" customWidth="1"/>
    <col min="5" max="5" width="12.140625" style="225" customWidth="1"/>
    <col min="6" max="6" width="0.5625" style="225" customWidth="1"/>
    <col min="7" max="7" width="12.00390625" style="225" customWidth="1"/>
    <col min="8" max="8" width="0.5625" style="225" customWidth="1"/>
    <col min="9" max="9" width="8.7109375" style="225" customWidth="1"/>
    <col min="10" max="10" width="0.5625" style="225" customWidth="1"/>
    <col min="11" max="11" width="8.7109375" style="225" customWidth="1"/>
    <col min="12" max="12" width="0.5625" style="225" customWidth="1"/>
    <col min="13" max="13" width="9.421875" style="225" customWidth="1"/>
    <col min="14" max="14" width="0.5625" style="225" customWidth="1"/>
    <col min="15" max="15" width="9.421875" style="225" customWidth="1"/>
    <col min="16" max="16" width="0.5625" style="225" customWidth="1"/>
    <col min="17" max="17" width="8.28125" style="225" customWidth="1"/>
    <col min="18" max="18" width="0.5625" style="225" customWidth="1"/>
    <col min="19" max="19" width="8.28125" style="225" customWidth="1"/>
    <col min="20" max="20" width="0.85546875" style="330" customWidth="1"/>
    <col min="21" max="16384" width="9.140625" style="225" customWidth="1"/>
  </cols>
  <sheetData>
    <row r="1" spans="1:25" s="299" customFormat="1" ht="22.5" customHeight="1">
      <c r="A1" s="54" t="s">
        <v>1450</v>
      </c>
      <c r="B1" s="295"/>
      <c r="C1" s="295"/>
      <c r="D1" s="295"/>
      <c r="E1" s="295"/>
      <c r="F1" s="295"/>
      <c r="G1" s="296"/>
      <c r="H1" s="296"/>
      <c r="I1" s="296"/>
      <c r="J1" s="296"/>
      <c r="K1" s="296"/>
      <c r="L1" s="296"/>
      <c r="M1" s="296"/>
      <c r="N1" s="296"/>
      <c r="O1" s="296"/>
      <c r="P1" s="297"/>
      <c r="Q1" s="296"/>
      <c r="R1" s="296"/>
      <c r="S1" s="296"/>
      <c r="T1" s="298"/>
      <c r="U1" s="295"/>
      <c r="V1" s="295"/>
      <c r="W1" s="295"/>
      <c r="X1" s="295"/>
      <c r="Y1" s="295"/>
    </row>
    <row r="2" spans="2:20" ht="22.5" customHeight="1">
      <c r="B2" s="300"/>
      <c r="C2" s="301"/>
      <c r="T2" s="225"/>
    </row>
    <row r="3" spans="1:20" ht="22.5" customHeight="1">
      <c r="A3" s="226" t="s">
        <v>22</v>
      </c>
      <c r="B3" s="227" t="s">
        <v>181</v>
      </c>
      <c r="C3" s="228"/>
      <c r="D3" s="229"/>
      <c r="O3" s="294"/>
      <c r="T3" s="225"/>
    </row>
    <row r="4" spans="1:20" s="20" customFormat="1" ht="22.5" customHeight="1">
      <c r="A4" s="19"/>
      <c r="B4" s="225"/>
      <c r="C4" s="225" t="s">
        <v>1429</v>
      </c>
      <c r="D4" s="22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20" customFormat="1" ht="22.5" customHeight="1">
      <c r="A5" s="19"/>
      <c r="B5" s="225" t="s">
        <v>1430</v>
      </c>
      <c r="C5" s="225"/>
      <c r="D5" s="225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20" customFormat="1" ht="22.5" customHeight="1">
      <c r="A6" s="19"/>
      <c r="B6" s="225" t="s">
        <v>1431</v>
      </c>
      <c r="C6" s="225"/>
      <c r="D6" s="22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20" customFormat="1" ht="22.5" customHeight="1">
      <c r="A7" s="19"/>
      <c r="B7" s="225" t="s">
        <v>1432</v>
      </c>
      <c r="C7" s="225"/>
      <c r="D7" s="225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20" customFormat="1" ht="22.5" customHeight="1">
      <c r="A8" s="19"/>
      <c r="B8" s="225" t="s">
        <v>1433</v>
      </c>
      <c r="C8" s="225"/>
      <c r="D8" s="22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30"/>
      <c r="Q8" s="19"/>
      <c r="R8" s="19"/>
      <c r="S8" s="19"/>
      <c r="T8" s="19"/>
    </row>
    <row r="9" s="4" customFormat="1" ht="22.5" customHeight="1">
      <c r="B9" s="4" t="s">
        <v>1434</v>
      </c>
    </row>
    <row r="10" spans="1:20" s="20" customFormat="1" ht="22.5" customHeight="1">
      <c r="A10" s="19"/>
      <c r="B10" s="225"/>
      <c r="C10" s="231" t="s">
        <v>0</v>
      </c>
      <c r="D10" s="225" t="s">
        <v>1448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30"/>
      <c r="Q10" s="19"/>
      <c r="R10" s="19"/>
      <c r="S10" s="19"/>
      <c r="T10" s="19"/>
    </row>
    <row r="11" spans="1:20" s="20" customFormat="1" ht="22.5" customHeight="1">
      <c r="A11" s="19"/>
      <c r="B11" s="225" t="s">
        <v>1435</v>
      </c>
      <c r="C11" s="225"/>
      <c r="D11" s="22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30"/>
      <c r="Q11" s="19"/>
      <c r="R11" s="19"/>
      <c r="S11" s="19"/>
      <c r="T11" s="19"/>
    </row>
    <row r="12" spans="1:20" s="20" customFormat="1" ht="22.5" customHeight="1">
      <c r="A12" s="19"/>
      <c r="B12" s="225"/>
      <c r="C12" s="231" t="s">
        <v>1</v>
      </c>
      <c r="D12" s="225" t="s">
        <v>1436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30"/>
      <c r="Q12" s="19"/>
      <c r="R12" s="19"/>
      <c r="S12" s="19"/>
      <c r="T12" s="19"/>
    </row>
    <row r="13" spans="1:20" s="20" customFormat="1" ht="22.5" customHeight="1">
      <c r="A13" s="19"/>
      <c r="B13" s="225"/>
      <c r="C13" s="225" t="s">
        <v>1437</v>
      </c>
      <c r="D13" s="22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30"/>
      <c r="Q13" s="19"/>
      <c r="R13" s="19"/>
      <c r="S13" s="19"/>
      <c r="T13" s="19"/>
    </row>
    <row r="14" spans="1:20" s="20" customFormat="1" ht="22.5" customHeight="1">
      <c r="A14" s="19"/>
      <c r="B14" s="225" t="s">
        <v>1439</v>
      </c>
      <c r="C14" s="231"/>
      <c r="D14" s="22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30"/>
      <c r="Q14" s="19"/>
      <c r="R14" s="19"/>
      <c r="S14" s="19"/>
      <c r="T14" s="19"/>
    </row>
    <row r="15" spans="1:20" s="20" customFormat="1" ht="22.5" customHeight="1">
      <c r="A15" s="19"/>
      <c r="B15" s="225" t="s">
        <v>1438</v>
      </c>
      <c r="C15" s="231"/>
      <c r="D15" s="2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30"/>
      <c r="Q15" s="19"/>
      <c r="R15" s="19"/>
      <c r="S15" s="19"/>
      <c r="T15" s="19"/>
    </row>
    <row r="16" spans="1:20" s="20" customFormat="1" ht="22.5" customHeight="1">
      <c r="A16" s="19"/>
      <c r="B16" s="225"/>
      <c r="C16" s="225" t="s">
        <v>1440</v>
      </c>
      <c r="D16" s="22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30"/>
      <c r="Q16" s="19"/>
      <c r="R16" s="19"/>
      <c r="S16" s="19"/>
      <c r="T16" s="19"/>
    </row>
    <row r="17" spans="1:20" s="20" customFormat="1" ht="22.5" customHeight="1">
      <c r="A17" s="19"/>
      <c r="B17" s="225" t="s">
        <v>1441</v>
      </c>
      <c r="C17" s="231"/>
      <c r="D17" s="22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30"/>
      <c r="Q17" s="19"/>
      <c r="R17" s="19"/>
      <c r="S17" s="19"/>
      <c r="T17" s="19"/>
    </row>
    <row r="18" spans="1:20" s="20" customFormat="1" ht="22.5" customHeight="1">
      <c r="A18" s="19"/>
      <c r="B18" s="225"/>
      <c r="C18" s="225" t="s">
        <v>1442</v>
      </c>
      <c r="D18" s="22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30"/>
      <c r="Q18" s="19"/>
      <c r="R18" s="19"/>
      <c r="S18" s="19"/>
      <c r="T18" s="19"/>
    </row>
    <row r="19" spans="1:20" s="20" customFormat="1" ht="22.5" customHeight="1">
      <c r="A19" s="19"/>
      <c r="B19" s="225" t="s">
        <v>1443</v>
      </c>
      <c r="C19" s="231"/>
      <c r="D19" s="22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30"/>
      <c r="Q19" s="19"/>
      <c r="R19" s="19"/>
      <c r="S19" s="19"/>
      <c r="T19" s="19"/>
    </row>
    <row r="20" spans="1:20" s="20" customFormat="1" ht="22.5" customHeight="1">
      <c r="A20" s="19"/>
      <c r="B20" s="225" t="s">
        <v>1444</v>
      </c>
      <c r="C20" s="231"/>
      <c r="D20" s="22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30"/>
      <c r="Q20" s="19"/>
      <c r="R20" s="19"/>
      <c r="S20" s="19"/>
      <c r="T20" s="19"/>
    </row>
    <row r="21" spans="1:20" s="20" customFormat="1" ht="22.5" customHeight="1">
      <c r="A21" s="19"/>
      <c r="B21" s="225" t="s">
        <v>1445</v>
      </c>
      <c r="C21" s="231"/>
      <c r="D21" s="22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0"/>
      <c r="Q21" s="19"/>
      <c r="R21" s="19"/>
      <c r="S21" s="19"/>
      <c r="T21" s="19"/>
    </row>
    <row r="22" s="4" customFormat="1" ht="22.5" customHeight="1">
      <c r="B22" s="4" t="s">
        <v>1446</v>
      </c>
    </row>
    <row r="23" s="4" customFormat="1" ht="22.5" customHeight="1"/>
    <row r="24" spans="1:20" s="4" customFormat="1" ht="22.5" customHeight="1">
      <c r="A24" s="65" t="s">
        <v>646</v>
      </c>
      <c r="B24" s="302" t="s">
        <v>647</v>
      </c>
      <c r="C24" s="303"/>
      <c r="T24" s="70"/>
    </row>
    <row r="25" spans="1:20" s="4" customFormat="1" ht="22.5" customHeight="1">
      <c r="A25" s="66"/>
      <c r="B25" s="66"/>
      <c r="C25" s="180" t="s">
        <v>648</v>
      </c>
      <c r="T25" s="70"/>
    </row>
    <row r="26" spans="7:23" s="2" customFormat="1" ht="22.5" customHeight="1">
      <c r="G26" s="200" t="s">
        <v>649</v>
      </c>
      <c r="M26" s="199" t="s">
        <v>134</v>
      </c>
      <c r="N26" s="199"/>
      <c r="O26" s="199"/>
      <c r="P26" s="199"/>
      <c r="Q26" s="199"/>
      <c r="R26" s="199"/>
      <c r="S26" s="199"/>
      <c r="T26" s="8"/>
      <c r="U26" s="8"/>
      <c r="V26" s="8"/>
      <c r="W26" s="8"/>
    </row>
    <row r="27" spans="7:23" s="2" customFormat="1" ht="22.5" customHeight="1">
      <c r="G27" s="200" t="s">
        <v>650</v>
      </c>
      <c r="M27" s="304" t="s">
        <v>119</v>
      </c>
      <c r="N27" s="304"/>
      <c r="O27" s="304"/>
      <c r="P27" s="304"/>
      <c r="Q27" s="304"/>
      <c r="R27" s="304"/>
      <c r="S27" s="304"/>
      <c r="T27" s="8"/>
      <c r="U27" s="8"/>
      <c r="V27" s="8"/>
      <c r="W27" s="8"/>
    </row>
    <row r="28" spans="2:23" s="2" customFormat="1" ht="22.5" customHeight="1">
      <c r="B28" s="1346" t="s">
        <v>651</v>
      </c>
      <c r="C28" s="1346"/>
      <c r="D28" s="1346"/>
      <c r="E28" s="1346"/>
      <c r="G28" s="200" t="s">
        <v>652</v>
      </c>
      <c r="H28" s="9"/>
      <c r="I28" s="199" t="s">
        <v>653</v>
      </c>
      <c r="J28" s="199"/>
      <c r="K28" s="199"/>
      <c r="M28" s="199" t="s">
        <v>654</v>
      </c>
      <c r="N28" s="199"/>
      <c r="O28" s="199"/>
      <c r="P28" s="10"/>
      <c r="Q28" s="305" t="s">
        <v>655</v>
      </c>
      <c r="R28" s="199"/>
      <c r="S28" s="199"/>
      <c r="T28" s="10"/>
      <c r="U28" s="10"/>
      <c r="V28" s="10"/>
      <c r="W28" s="10"/>
    </row>
    <row r="29" spans="2:23" s="2" customFormat="1" ht="22.5" customHeight="1">
      <c r="B29" s="1347"/>
      <c r="C29" s="1347"/>
      <c r="D29" s="1347"/>
      <c r="E29" s="1347"/>
      <c r="G29" s="306" t="s">
        <v>1616</v>
      </c>
      <c r="H29" s="11"/>
      <c r="I29" s="307" t="s">
        <v>266</v>
      </c>
      <c r="J29" s="12"/>
      <c r="K29" s="307">
        <v>2012</v>
      </c>
      <c r="L29" s="11"/>
      <c r="M29" s="307" t="s">
        <v>266</v>
      </c>
      <c r="N29" s="12"/>
      <c r="O29" s="307" t="s">
        <v>141</v>
      </c>
      <c r="P29" s="7"/>
      <c r="Q29" s="307" t="s">
        <v>266</v>
      </c>
      <c r="R29" s="12"/>
      <c r="S29" s="307" t="s">
        <v>141</v>
      </c>
      <c r="T29" s="10"/>
      <c r="U29" s="10"/>
      <c r="V29" s="10"/>
      <c r="W29" s="10"/>
    </row>
    <row r="30" spans="1:27" s="2" customFormat="1" ht="22.5" customHeight="1">
      <c r="A30" s="308" t="s">
        <v>11</v>
      </c>
      <c r="B30" s="13" t="s">
        <v>657</v>
      </c>
      <c r="G30" s="309">
        <v>100</v>
      </c>
      <c r="H30" s="310"/>
      <c r="I30" s="1246">
        <v>0</v>
      </c>
      <c r="J30" s="310"/>
      <c r="K30" s="311">
        <v>99.3</v>
      </c>
      <c r="L30" s="310"/>
      <c r="M30" s="313">
        <v>0</v>
      </c>
      <c r="N30" s="312"/>
      <c r="O30" s="309">
        <v>99</v>
      </c>
      <c r="Q30" s="313">
        <v>0</v>
      </c>
      <c r="R30" s="313"/>
      <c r="S30" s="313">
        <v>0</v>
      </c>
      <c r="T30" s="10"/>
      <c r="U30" s="203"/>
      <c r="V30" s="198"/>
      <c r="W30" s="203"/>
      <c r="X30" s="198"/>
      <c r="Y30" s="7"/>
      <c r="Z30" s="198"/>
      <c r="AA30" s="198"/>
    </row>
    <row r="31" spans="1:27" s="2" customFormat="1" ht="22.5" customHeight="1">
      <c r="A31" s="308" t="s">
        <v>11</v>
      </c>
      <c r="B31" s="13" t="s">
        <v>658</v>
      </c>
      <c r="G31" s="309">
        <v>100</v>
      </c>
      <c r="H31" s="310"/>
      <c r="I31" s="1246">
        <v>0</v>
      </c>
      <c r="J31" s="310"/>
      <c r="K31" s="311">
        <v>99.3</v>
      </c>
      <c r="L31" s="310"/>
      <c r="M31" s="313">
        <v>0</v>
      </c>
      <c r="N31" s="312"/>
      <c r="O31" s="309">
        <v>99</v>
      </c>
      <c r="Q31" s="313">
        <v>0</v>
      </c>
      <c r="R31" s="313"/>
      <c r="S31" s="313">
        <v>0</v>
      </c>
      <c r="T31" s="10"/>
      <c r="U31" s="203"/>
      <c r="V31" s="198"/>
      <c r="W31" s="203"/>
      <c r="X31" s="198"/>
      <c r="Y31" s="7"/>
      <c r="Z31" s="198"/>
      <c r="AA31" s="198"/>
    </row>
    <row r="32" spans="1:27" s="2" customFormat="1" ht="22.5" customHeight="1">
      <c r="A32" s="308" t="s">
        <v>11</v>
      </c>
      <c r="B32" s="13" t="s">
        <v>659</v>
      </c>
      <c r="G32" s="309">
        <v>100</v>
      </c>
      <c r="H32" s="310"/>
      <c r="I32" s="1246">
        <v>0</v>
      </c>
      <c r="J32" s="310"/>
      <c r="K32" s="311">
        <v>99.3</v>
      </c>
      <c r="L32" s="310"/>
      <c r="M32" s="313">
        <v>0</v>
      </c>
      <c r="N32" s="312"/>
      <c r="O32" s="309">
        <v>99</v>
      </c>
      <c r="Q32" s="313">
        <v>0</v>
      </c>
      <c r="R32" s="313"/>
      <c r="S32" s="313">
        <v>0</v>
      </c>
      <c r="T32" s="10"/>
      <c r="U32" s="203"/>
      <c r="V32" s="198"/>
      <c r="W32" s="203"/>
      <c r="X32" s="198"/>
      <c r="Y32" s="7"/>
      <c r="Z32" s="198"/>
      <c r="AA32" s="198"/>
    </row>
    <row r="33" spans="2:27" s="2" customFormat="1" ht="22.5" customHeight="1">
      <c r="B33" s="13"/>
      <c r="F33" s="314"/>
      <c r="G33" s="309"/>
      <c r="H33" s="310"/>
      <c r="I33" s="311"/>
      <c r="J33" s="310"/>
      <c r="K33" s="311"/>
      <c r="L33" s="310"/>
      <c r="M33" s="309"/>
      <c r="N33" s="312"/>
      <c r="O33" s="309"/>
      <c r="Q33" s="313"/>
      <c r="R33" s="313"/>
      <c r="S33" s="313"/>
      <c r="T33" s="10"/>
      <c r="U33" s="203"/>
      <c r="V33" s="198"/>
      <c r="W33" s="203"/>
      <c r="X33" s="198"/>
      <c r="Y33" s="7"/>
      <c r="Z33" s="198"/>
      <c r="AA33" s="198"/>
    </row>
    <row r="34" spans="2:27" s="2" customFormat="1" ht="2.25" customHeight="1">
      <c r="B34" s="13"/>
      <c r="F34" s="314"/>
      <c r="G34" s="309"/>
      <c r="H34" s="310"/>
      <c r="I34" s="311"/>
      <c r="J34" s="310"/>
      <c r="K34" s="311"/>
      <c r="L34" s="310"/>
      <c r="M34" s="309"/>
      <c r="N34" s="312"/>
      <c r="O34" s="309"/>
      <c r="Q34" s="313"/>
      <c r="R34" s="313"/>
      <c r="S34" s="313"/>
      <c r="T34" s="10"/>
      <c r="U34" s="203"/>
      <c r="V34" s="198"/>
      <c r="W34" s="203"/>
      <c r="X34" s="198"/>
      <c r="Y34" s="7"/>
      <c r="Z34" s="198"/>
      <c r="AA34" s="198"/>
    </row>
    <row r="35" spans="2:27" s="2" customFormat="1" ht="22.5" customHeight="1">
      <c r="B35" s="13"/>
      <c r="F35" s="314"/>
      <c r="G35" s="309"/>
      <c r="H35" s="310"/>
      <c r="I35" s="311"/>
      <c r="J35" s="310"/>
      <c r="K35" s="311"/>
      <c r="L35" s="310"/>
      <c r="M35" s="309"/>
      <c r="N35" s="312"/>
      <c r="O35" s="309"/>
      <c r="Q35" s="313"/>
      <c r="R35" s="313"/>
      <c r="S35" s="313"/>
      <c r="T35" s="10"/>
      <c r="U35" s="203"/>
      <c r="V35" s="198"/>
      <c r="W35" s="203"/>
      <c r="X35" s="198"/>
      <c r="Y35" s="7"/>
      <c r="Z35" s="198"/>
      <c r="AA35" s="198"/>
    </row>
    <row r="36" spans="1:19" s="3" customFormat="1" ht="22.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S36" s="53" t="s">
        <v>1476</v>
      </c>
    </row>
    <row r="37" spans="1:17" s="3" customFormat="1" ht="22.5" customHeight="1">
      <c r="A37" s="54" t="s">
        <v>276</v>
      </c>
      <c r="C37" s="121"/>
      <c r="G37" s="169"/>
      <c r="H37" s="169"/>
      <c r="K37" s="173"/>
      <c r="L37" s="168"/>
      <c r="M37" s="173"/>
      <c r="N37" s="66"/>
      <c r="O37" s="173"/>
      <c r="P37" s="170"/>
      <c r="Q37" s="173"/>
    </row>
    <row r="38" spans="5:10" s="193" customFormat="1" ht="22.5" customHeight="1">
      <c r="E38" s="187"/>
      <c r="F38" s="187"/>
      <c r="G38" s="32"/>
      <c r="H38" s="187"/>
      <c r="I38" s="187"/>
      <c r="J38" s="187"/>
    </row>
    <row r="39" spans="1:20" s="4" customFormat="1" ht="22.5" customHeight="1">
      <c r="A39" s="65" t="s">
        <v>646</v>
      </c>
      <c r="B39" s="302" t="s">
        <v>1449</v>
      </c>
      <c r="C39" s="303"/>
      <c r="T39" s="70"/>
    </row>
    <row r="40" spans="7:23" s="2" customFormat="1" ht="22.5" customHeight="1">
      <c r="G40" s="200" t="s">
        <v>649</v>
      </c>
      <c r="M40" s="199" t="s">
        <v>134</v>
      </c>
      <c r="N40" s="199"/>
      <c r="O40" s="199"/>
      <c r="P40" s="199"/>
      <c r="Q40" s="199"/>
      <c r="R40" s="199"/>
      <c r="S40" s="199"/>
      <c r="T40" s="8"/>
      <c r="U40" s="8"/>
      <c r="V40" s="8"/>
      <c r="W40" s="8"/>
    </row>
    <row r="41" spans="7:23" s="2" customFormat="1" ht="22.5" customHeight="1">
      <c r="G41" s="200" t="s">
        <v>650</v>
      </c>
      <c r="M41" s="304" t="s">
        <v>119</v>
      </c>
      <c r="N41" s="304"/>
      <c r="O41" s="304"/>
      <c r="P41" s="304"/>
      <c r="Q41" s="304"/>
      <c r="R41" s="304"/>
      <c r="S41" s="304"/>
      <c r="T41" s="8"/>
      <c r="U41" s="8"/>
      <c r="V41" s="8"/>
      <c r="W41" s="8"/>
    </row>
    <row r="42" spans="2:23" s="2" customFormat="1" ht="22.5" customHeight="1">
      <c r="B42" s="1346" t="s">
        <v>651</v>
      </c>
      <c r="C42" s="1346"/>
      <c r="D42" s="1346"/>
      <c r="E42" s="1346"/>
      <c r="G42" s="200" t="s">
        <v>652</v>
      </c>
      <c r="H42" s="9"/>
      <c r="I42" s="199" t="s">
        <v>653</v>
      </c>
      <c r="J42" s="199"/>
      <c r="K42" s="199"/>
      <c r="M42" s="199" t="s">
        <v>654</v>
      </c>
      <c r="N42" s="199"/>
      <c r="O42" s="199"/>
      <c r="P42" s="10"/>
      <c r="Q42" s="305" t="s">
        <v>655</v>
      </c>
      <c r="R42" s="199"/>
      <c r="S42" s="199"/>
      <c r="T42" s="10"/>
      <c r="U42" s="10"/>
      <c r="V42" s="10"/>
      <c r="W42" s="10"/>
    </row>
    <row r="43" spans="2:23" s="2" customFormat="1" ht="22.5" customHeight="1">
      <c r="B43" s="1347"/>
      <c r="C43" s="1347"/>
      <c r="D43" s="1347"/>
      <c r="E43" s="1347"/>
      <c r="G43" s="306" t="s">
        <v>1616</v>
      </c>
      <c r="H43" s="11"/>
      <c r="I43" s="307" t="s">
        <v>266</v>
      </c>
      <c r="J43" s="12"/>
      <c r="K43" s="307">
        <v>2012</v>
      </c>
      <c r="L43" s="11"/>
      <c r="M43" s="307" t="s">
        <v>266</v>
      </c>
      <c r="N43" s="12"/>
      <c r="O43" s="307" t="s">
        <v>141</v>
      </c>
      <c r="P43" s="7"/>
      <c r="Q43" s="307" t="s">
        <v>266</v>
      </c>
      <c r="R43" s="12"/>
      <c r="S43" s="307" t="s">
        <v>141</v>
      </c>
      <c r="T43" s="10"/>
      <c r="U43" s="10"/>
      <c r="V43" s="10"/>
      <c r="W43" s="10"/>
    </row>
    <row r="44" spans="2:27" s="2" customFormat="1" ht="22.5" customHeight="1">
      <c r="B44" s="13" t="s">
        <v>660</v>
      </c>
      <c r="F44" s="314"/>
      <c r="G44" s="309">
        <v>12000</v>
      </c>
      <c r="H44" s="310"/>
      <c r="I44" s="311">
        <v>98.33</v>
      </c>
      <c r="J44" s="310"/>
      <c r="K44" s="311">
        <f>0.983333333333333*100</f>
        <v>98.3333333333333</v>
      </c>
      <c r="L44" s="310"/>
      <c r="M44" s="309">
        <v>53050</v>
      </c>
      <c r="N44" s="312"/>
      <c r="O44" s="309">
        <v>53050</v>
      </c>
      <c r="Q44" s="313">
        <v>0</v>
      </c>
      <c r="R44" s="313"/>
      <c r="S44" s="313">
        <v>0</v>
      </c>
      <c r="T44" s="10"/>
      <c r="U44" s="203"/>
      <c r="V44" s="198"/>
      <c r="W44" s="203"/>
      <c r="X44" s="198"/>
      <c r="Y44" s="7"/>
      <c r="Z44" s="198"/>
      <c r="AA44" s="198"/>
    </row>
    <row r="45" spans="2:27" s="2" customFormat="1" ht="22.5" customHeight="1">
      <c r="B45" s="13" t="s">
        <v>661</v>
      </c>
      <c r="F45" s="314"/>
      <c r="G45" s="309">
        <v>200000</v>
      </c>
      <c r="H45" s="310"/>
      <c r="I45" s="311">
        <v>49</v>
      </c>
      <c r="J45" s="310"/>
      <c r="K45" s="311">
        <f>0.4899995*100</f>
        <v>48.99995</v>
      </c>
      <c r="L45" s="310"/>
      <c r="M45" s="309">
        <v>141530</v>
      </c>
      <c r="N45" s="312"/>
      <c r="O45" s="309">
        <v>141530</v>
      </c>
      <c r="Q45" s="313">
        <v>0</v>
      </c>
      <c r="R45" s="313"/>
      <c r="S45" s="313">
        <v>0</v>
      </c>
      <c r="T45" s="10"/>
      <c r="U45" s="203"/>
      <c r="V45" s="198"/>
      <c r="W45" s="203"/>
      <c r="X45" s="198"/>
      <c r="Y45" s="7"/>
      <c r="Z45" s="198"/>
      <c r="AA45" s="198"/>
    </row>
    <row r="46" spans="2:27" s="2" customFormat="1" ht="22.5" customHeight="1">
      <c r="B46" s="13" t="s">
        <v>662</v>
      </c>
      <c r="F46" s="314"/>
      <c r="G46" s="315">
        <v>1690000</v>
      </c>
      <c r="H46" s="310"/>
      <c r="I46" s="311">
        <v>99.99</v>
      </c>
      <c r="J46" s="310"/>
      <c r="K46" s="311">
        <f>0.9999*100</f>
        <v>99.99</v>
      </c>
      <c r="L46" s="310"/>
      <c r="M46" s="309">
        <v>1690000</v>
      </c>
      <c r="N46" s="312"/>
      <c r="O46" s="309">
        <v>20000</v>
      </c>
      <c r="Q46" s="313">
        <v>0</v>
      </c>
      <c r="R46" s="313"/>
      <c r="S46" s="313">
        <v>0</v>
      </c>
      <c r="T46" s="10"/>
      <c r="U46" s="203"/>
      <c r="V46" s="198"/>
      <c r="W46" s="203"/>
      <c r="X46" s="198"/>
      <c r="Y46" s="7"/>
      <c r="Z46" s="198"/>
      <c r="AA46" s="198"/>
    </row>
    <row r="47" spans="2:27" s="2" customFormat="1" ht="22.5" customHeight="1">
      <c r="B47" s="13" t="s">
        <v>663</v>
      </c>
      <c r="F47" s="314"/>
      <c r="G47" s="315"/>
      <c r="H47" s="310"/>
      <c r="I47" s="311"/>
      <c r="J47" s="310"/>
      <c r="K47" s="311"/>
      <c r="L47" s="310"/>
      <c r="M47" s="309"/>
      <c r="N47" s="312"/>
      <c r="O47" s="309"/>
      <c r="Q47" s="313"/>
      <c r="R47" s="313"/>
      <c r="S47" s="313"/>
      <c r="T47" s="10"/>
      <c r="U47" s="203"/>
      <c r="V47" s="198"/>
      <c r="W47" s="203"/>
      <c r="X47" s="198"/>
      <c r="Y47" s="7"/>
      <c r="Z47" s="198"/>
      <c r="AA47" s="198"/>
    </row>
    <row r="48" spans="2:27" s="2" customFormat="1" ht="22.5" customHeight="1">
      <c r="B48" s="13"/>
      <c r="C48" s="2" t="s">
        <v>664</v>
      </c>
      <c r="F48" s="314"/>
      <c r="G48" s="315">
        <v>10000</v>
      </c>
      <c r="H48" s="310"/>
      <c r="I48" s="311">
        <v>99.99</v>
      </c>
      <c r="J48" s="310"/>
      <c r="K48" s="311">
        <v>99.99</v>
      </c>
      <c r="L48" s="310"/>
      <c r="M48" s="316">
        <v>10000</v>
      </c>
      <c r="N48" s="312"/>
      <c r="O48" s="316">
        <v>10000</v>
      </c>
      <c r="Q48" s="313">
        <v>0</v>
      </c>
      <c r="R48" s="313"/>
      <c r="S48" s="313">
        <v>0</v>
      </c>
      <c r="T48" s="10"/>
      <c r="U48" s="203"/>
      <c r="V48" s="198"/>
      <c r="W48" s="203"/>
      <c r="X48" s="198"/>
      <c r="Y48" s="7"/>
      <c r="Z48" s="198"/>
      <c r="AA48" s="198"/>
    </row>
    <row r="49" spans="2:27" s="2" customFormat="1" ht="22.5" customHeight="1">
      <c r="B49" s="13" t="s">
        <v>626</v>
      </c>
      <c r="F49" s="314"/>
      <c r="G49" s="315">
        <v>2000</v>
      </c>
      <c r="H49" s="310"/>
      <c r="I49" s="311">
        <v>99.99</v>
      </c>
      <c r="J49" s="310"/>
      <c r="K49" s="311" t="s">
        <v>4</v>
      </c>
      <c r="L49" s="310"/>
      <c r="M49" s="317">
        <v>2000</v>
      </c>
      <c r="N49" s="312"/>
      <c r="O49" s="313">
        <v>0</v>
      </c>
      <c r="P49" s="9"/>
      <c r="Q49" s="313">
        <v>0</v>
      </c>
      <c r="R49" s="313"/>
      <c r="S49" s="313">
        <v>0</v>
      </c>
      <c r="T49" s="10"/>
      <c r="U49" s="203"/>
      <c r="V49" s="198"/>
      <c r="W49" s="203"/>
      <c r="X49" s="198"/>
      <c r="Y49" s="7"/>
      <c r="Z49" s="198"/>
      <c r="AA49" s="198"/>
    </row>
    <row r="50" spans="3:27" s="2" customFormat="1" ht="22.5" customHeight="1" thickBot="1">
      <c r="C50" s="2" t="s">
        <v>157</v>
      </c>
      <c r="G50" s="318"/>
      <c r="H50" s="310"/>
      <c r="I50" s="319"/>
      <c r="J50" s="310"/>
      <c r="K50" s="319"/>
      <c r="L50" s="310"/>
      <c r="M50" s="320">
        <f>SUM(M30:M49)</f>
        <v>1896580</v>
      </c>
      <c r="N50" s="312"/>
      <c r="O50" s="320">
        <f>SUM(O30:O49)</f>
        <v>224877</v>
      </c>
      <c r="Q50" s="321">
        <f>SUM(Q30:Q48)</f>
        <v>0</v>
      </c>
      <c r="S50" s="321">
        <f>SUM(S30:S49)</f>
        <v>0</v>
      </c>
      <c r="T50" s="10"/>
      <c r="U50" s="203"/>
      <c r="V50" s="198"/>
      <c r="W50" s="203"/>
      <c r="X50" s="198"/>
      <c r="Y50" s="7"/>
      <c r="Z50" s="198"/>
      <c r="AA50" s="198"/>
    </row>
    <row r="51" spans="3:27" s="2" customFormat="1" ht="22.5" customHeight="1" thickTop="1">
      <c r="C51" s="18" t="s">
        <v>665</v>
      </c>
      <c r="D51" s="2" t="s">
        <v>666</v>
      </c>
      <c r="G51" s="318"/>
      <c r="H51" s="310"/>
      <c r="I51" s="319"/>
      <c r="J51" s="310"/>
      <c r="K51" s="319"/>
      <c r="L51" s="310"/>
      <c r="M51" s="313">
        <v>0</v>
      </c>
      <c r="N51" s="322"/>
      <c r="O51" s="323">
        <v>-199</v>
      </c>
      <c r="P51" s="10"/>
      <c r="Q51" s="324"/>
      <c r="R51" s="10"/>
      <c r="S51" s="324"/>
      <c r="T51" s="10"/>
      <c r="U51" s="203"/>
      <c r="V51" s="198"/>
      <c r="W51" s="203"/>
      <c r="X51" s="198"/>
      <c r="Y51" s="7"/>
      <c r="Z51" s="198"/>
      <c r="AA51" s="198"/>
    </row>
    <row r="52" spans="3:27" s="2" customFormat="1" ht="22.5" customHeight="1" thickBot="1">
      <c r="C52" s="2" t="s">
        <v>182</v>
      </c>
      <c r="G52" s="318"/>
      <c r="H52" s="310"/>
      <c r="I52" s="319"/>
      <c r="J52" s="310"/>
      <c r="K52" s="319"/>
      <c r="L52" s="310"/>
      <c r="M52" s="325">
        <f>SUM(M50:M51)</f>
        <v>1896580</v>
      </c>
      <c r="N52" s="312"/>
      <c r="O52" s="325">
        <f>SUM(O50:O51)</f>
        <v>224678</v>
      </c>
      <c r="Q52" s="326"/>
      <c r="R52" s="326"/>
      <c r="S52" s="326"/>
      <c r="T52" s="10"/>
      <c r="U52" s="203"/>
      <c r="V52" s="198"/>
      <c r="W52" s="203"/>
      <c r="X52" s="198"/>
      <c r="Y52" s="7"/>
      <c r="Z52" s="198"/>
      <c r="AA52" s="198"/>
    </row>
    <row r="53" spans="7:19" ht="11.25" customHeight="1" thickTop="1">
      <c r="G53" s="327"/>
      <c r="H53" s="328"/>
      <c r="I53" s="329"/>
      <c r="J53" s="328"/>
      <c r="K53" s="329"/>
      <c r="L53" s="328"/>
      <c r="M53" s="329"/>
      <c r="N53" s="328"/>
      <c r="O53" s="329"/>
      <c r="Q53" s="329"/>
      <c r="S53" s="329"/>
    </row>
    <row r="54" spans="2:20" ht="22.5" customHeight="1">
      <c r="B54" s="2" t="s">
        <v>1452</v>
      </c>
      <c r="G54" s="327"/>
      <c r="H54" s="328"/>
      <c r="I54" s="329"/>
      <c r="J54" s="328"/>
      <c r="K54" s="329"/>
      <c r="L54" s="328"/>
      <c r="M54" s="329"/>
      <c r="N54" s="328"/>
      <c r="O54" s="329"/>
      <c r="P54" s="330"/>
      <c r="T54" s="225"/>
    </row>
    <row r="55" spans="2:20" ht="22.5" customHeight="1">
      <c r="B55" s="264" t="s">
        <v>1451</v>
      </c>
      <c r="G55" s="327"/>
      <c r="H55" s="328"/>
      <c r="I55" s="329"/>
      <c r="J55" s="328"/>
      <c r="K55" s="329"/>
      <c r="L55" s="328"/>
      <c r="M55" s="329"/>
      <c r="N55" s="328"/>
      <c r="O55" s="329"/>
      <c r="P55" s="330"/>
      <c r="T55" s="225"/>
    </row>
    <row r="56" spans="7:19" ht="11.25" customHeight="1">
      <c r="G56" s="327"/>
      <c r="H56" s="328"/>
      <c r="I56" s="329"/>
      <c r="J56" s="328"/>
      <c r="K56" s="329"/>
      <c r="L56" s="328"/>
      <c r="M56" s="329"/>
      <c r="N56" s="328"/>
      <c r="O56" s="329"/>
      <c r="Q56" s="329"/>
      <c r="S56" s="329"/>
    </row>
    <row r="57" spans="3:20" s="4" customFormat="1" ht="22.5" customHeight="1">
      <c r="C57" s="232" t="s">
        <v>667</v>
      </c>
      <c r="T57" s="70"/>
    </row>
    <row r="58" spans="3:20" s="4" customFormat="1" ht="22.5" customHeight="1">
      <c r="C58" s="4" t="s">
        <v>668</v>
      </c>
      <c r="F58" s="70"/>
      <c r="T58" s="70"/>
    </row>
    <row r="59" spans="2:20" s="4" customFormat="1" ht="22.5" customHeight="1">
      <c r="B59" s="4" t="s">
        <v>669</v>
      </c>
      <c r="F59" s="70"/>
      <c r="T59" s="70"/>
    </row>
    <row r="60" spans="2:20" s="4" customFormat="1" ht="22.5" customHeight="1">
      <c r="B60" s="4" t="s">
        <v>670</v>
      </c>
      <c r="F60" s="70"/>
      <c r="T60" s="70"/>
    </row>
    <row r="61" spans="2:20" s="4" customFormat="1" ht="22.5" customHeight="1">
      <c r="B61" s="4" t="s">
        <v>671</v>
      </c>
      <c r="F61" s="70"/>
      <c r="T61" s="70"/>
    </row>
    <row r="62" spans="2:20" s="4" customFormat="1" ht="22.5" customHeight="1">
      <c r="B62" s="4" t="s">
        <v>672</v>
      </c>
      <c r="F62" s="70"/>
      <c r="T62" s="70"/>
    </row>
    <row r="63" spans="2:20" s="4" customFormat="1" ht="22.5" customHeight="1">
      <c r="B63" s="4" t="s">
        <v>673</v>
      </c>
      <c r="F63" s="70"/>
      <c r="T63" s="70"/>
    </row>
    <row r="64" spans="2:20" s="4" customFormat="1" ht="22.5" customHeight="1">
      <c r="B64" s="4" t="s">
        <v>674</v>
      </c>
      <c r="F64" s="70"/>
      <c r="T64" s="70"/>
    </row>
    <row r="65" spans="2:20" s="4" customFormat="1" ht="22.5" customHeight="1">
      <c r="B65" s="4" t="s">
        <v>675</v>
      </c>
      <c r="F65" s="70"/>
      <c r="T65" s="70"/>
    </row>
    <row r="66" spans="2:18" s="298" customFormat="1" ht="22.5" customHeight="1">
      <c r="B66" s="332"/>
      <c r="C66" s="295"/>
      <c r="D66" s="295"/>
      <c r="E66" s="295"/>
      <c r="F66" s="295"/>
      <c r="G66" s="295"/>
      <c r="H66" s="295"/>
      <c r="J66" s="295"/>
      <c r="L66" s="295"/>
      <c r="N66" s="295"/>
      <c r="O66" s="295"/>
      <c r="P66" s="333"/>
      <c r="Q66" s="333"/>
      <c r="R66" s="333"/>
    </row>
    <row r="71" ht="5.25" customHeight="1"/>
    <row r="72" ht="19.5" customHeight="1"/>
    <row r="73" ht="22.5" customHeight="1">
      <c r="S73" s="53" t="s">
        <v>1475</v>
      </c>
    </row>
  </sheetData>
  <sheetProtection/>
  <mergeCells count="2">
    <mergeCell ref="B28:E29"/>
    <mergeCell ref="B42:E43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86"/>
  <sheetViews>
    <sheetView view="pageBreakPreview" zoomScale="120" zoomScaleNormal="120" zoomScaleSheetLayoutView="120" zoomScalePageLayoutView="120" workbookViewId="0" topLeftCell="A160">
      <selection activeCell="K174" sqref="K174"/>
    </sheetView>
  </sheetViews>
  <sheetFormatPr defaultColWidth="9.140625" defaultRowHeight="22.5" customHeight="1"/>
  <cols>
    <col min="1" max="1" width="3.28125" style="225" customWidth="1"/>
    <col min="2" max="2" width="3.00390625" style="225" customWidth="1"/>
    <col min="3" max="3" width="3.8515625" style="225" customWidth="1"/>
    <col min="4" max="4" width="4.7109375" style="225" customWidth="1"/>
    <col min="5" max="5" width="12.140625" style="225" customWidth="1"/>
    <col min="6" max="6" width="0.5625" style="225" customWidth="1"/>
    <col min="7" max="7" width="11.7109375" style="225" bestFit="1" customWidth="1"/>
    <col min="8" max="8" width="0.5625" style="225" customWidth="1"/>
    <col min="9" max="9" width="11.00390625" style="225" customWidth="1"/>
    <col min="10" max="10" width="0.5625" style="225" customWidth="1"/>
    <col min="11" max="11" width="7.28125" style="225" customWidth="1"/>
    <col min="12" max="12" width="0.5625" style="225" customWidth="1"/>
    <col min="13" max="13" width="16.7109375" style="225" customWidth="1"/>
    <col min="14" max="14" width="0.5625" style="225" customWidth="1"/>
    <col min="15" max="15" width="16.7109375" style="225" customWidth="1"/>
    <col min="16" max="16384" width="9.140625" style="225" customWidth="1"/>
  </cols>
  <sheetData>
    <row r="1" spans="1:21" s="299" customFormat="1" ht="22.5" customHeight="1">
      <c r="A1" s="54" t="s">
        <v>276</v>
      </c>
      <c r="B1" s="295"/>
      <c r="C1" s="295"/>
      <c r="D1" s="295"/>
      <c r="E1" s="295"/>
      <c r="F1" s="295"/>
      <c r="G1" s="296"/>
      <c r="H1" s="296"/>
      <c r="I1" s="296"/>
      <c r="J1" s="296"/>
      <c r="K1" s="296"/>
      <c r="L1" s="296"/>
      <c r="M1" s="296"/>
      <c r="N1" s="296"/>
      <c r="O1" s="296"/>
      <c r="P1" s="298"/>
      <c r="Q1" s="295"/>
      <c r="R1" s="295"/>
      <c r="S1" s="295"/>
      <c r="T1" s="295"/>
      <c r="U1" s="295"/>
    </row>
    <row r="3" spans="1:20" s="4" customFormat="1" ht="22.5" customHeight="1">
      <c r="A3" s="65" t="s">
        <v>646</v>
      </c>
      <c r="B3" s="302" t="s">
        <v>1170</v>
      </c>
      <c r="C3" s="303"/>
      <c r="T3" s="70"/>
    </row>
    <row r="4" spans="3:20" s="4" customFormat="1" ht="22.5" customHeight="1">
      <c r="C4" s="232" t="s">
        <v>1168</v>
      </c>
      <c r="T4" s="70"/>
    </row>
    <row r="5" spans="3:20" s="4" customFormat="1" ht="22.5" customHeight="1">
      <c r="C5" s="4" t="s">
        <v>676</v>
      </c>
      <c r="F5" s="70"/>
      <c r="T5" s="70"/>
    </row>
    <row r="6" spans="6:15" ht="22.5" customHeight="1">
      <c r="F6" s="330"/>
      <c r="M6" s="334" t="s">
        <v>134</v>
      </c>
      <c r="N6" s="334"/>
      <c r="O6" s="334"/>
    </row>
    <row r="7" spans="6:15" ht="22.5" customHeight="1">
      <c r="F7" s="330"/>
      <c r="M7" s="334" t="s">
        <v>130</v>
      </c>
      <c r="N7" s="334"/>
      <c r="O7" s="334"/>
    </row>
    <row r="8" spans="6:15" ht="22.5" customHeight="1">
      <c r="F8" s="330"/>
      <c r="M8" s="335" t="s">
        <v>677</v>
      </c>
      <c r="N8" s="336"/>
      <c r="O8" s="337" t="s">
        <v>678</v>
      </c>
    </row>
    <row r="9" spans="4:22" ht="22.5" customHeight="1">
      <c r="D9" s="4" t="s">
        <v>72</v>
      </c>
      <c r="F9" s="330"/>
      <c r="M9" s="338">
        <v>4</v>
      </c>
      <c r="N9" s="339"/>
      <c r="O9" s="338">
        <v>4</v>
      </c>
      <c r="R9" s="328"/>
      <c r="S9" s="328"/>
      <c r="T9" s="328"/>
      <c r="U9" s="328"/>
      <c r="V9" s="328"/>
    </row>
    <row r="10" spans="4:22" ht="22.5" customHeight="1">
      <c r="D10" s="4" t="s">
        <v>679</v>
      </c>
      <c r="F10" s="330"/>
      <c r="M10" s="339">
        <v>3475</v>
      </c>
      <c r="N10" s="339"/>
      <c r="O10" s="339">
        <v>3475</v>
      </c>
      <c r="R10" s="328"/>
      <c r="S10" s="328"/>
      <c r="T10" s="328"/>
      <c r="U10" s="328"/>
      <c r="V10" s="328"/>
    </row>
    <row r="11" spans="4:22" ht="22.5" customHeight="1">
      <c r="D11" s="4" t="s">
        <v>680</v>
      </c>
      <c r="F11" s="330"/>
      <c r="M11" s="339">
        <v>36</v>
      </c>
      <c r="N11" s="339"/>
      <c r="O11" s="339">
        <v>36</v>
      </c>
      <c r="R11" s="328"/>
      <c r="S11" s="328"/>
      <c r="T11" s="328"/>
      <c r="U11" s="328"/>
      <c r="V11" s="328"/>
    </row>
    <row r="12" spans="4:22" ht="22.5" customHeight="1">
      <c r="D12" s="4" t="s">
        <v>681</v>
      </c>
      <c r="F12" s="330"/>
      <c r="M12" s="339">
        <v>510</v>
      </c>
      <c r="N12" s="339"/>
      <c r="O12" s="339">
        <v>510</v>
      </c>
      <c r="R12" s="328"/>
      <c r="S12" s="328"/>
      <c r="T12" s="328"/>
      <c r="U12" s="328"/>
      <c r="V12" s="328"/>
    </row>
    <row r="13" spans="4:22" ht="22.5" customHeight="1">
      <c r="D13" s="4" t="s">
        <v>682</v>
      </c>
      <c r="F13" s="330"/>
      <c r="M13" s="339">
        <v>16840</v>
      </c>
      <c r="N13" s="339"/>
      <c r="O13" s="339">
        <v>10195</v>
      </c>
      <c r="R13" s="328"/>
      <c r="S13" s="328"/>
      <c r="T13" s="328"/>
      <c r="U13" s="328"/>
      <c r="V13" s="328"/>
    </row>
    <row r="14" spans="4:22" ht="22.5" customHeight="1">
      <c r="D14" s="4" t="s">
        <v>683</v>
      </c>
      <c r="F14" s="330"/>
      <c r="M14" s="339">
        <v>0</v>
      </c>
      <c r="N14" s="339"/>
      <c r="O14" s="339">
        <v>42461</v>
      </c>
      <c r="R14" s="328"/>
      <c r="S14" s="328"/>
      <c r="T14" s="328"/>
      <c r="U14" s="328"/>
      <c r="V14" s="328"/>
    </row>
    <row r="15" spans="4:22" ht="22.5" customHeight="1">
      <c r="D15" s="4" t="s">
        <v>684</v>
      </c>
      <c r="F15" s="330"/>
      <c r="M15" s="339">
        <v>-411</v>
      </c>
      <c r="N15" s="339"/>
      <c r="O15" s="339">
        <v>-411</v>
      </c>
      <c r="R15" s="328"/>
      <c r="S15" s="328"/>
      <c r="T15" s="328"/>
      <c r="U15" s="328"/>
      <c r="V15" s="328"/>
    </row>
    <row r="16" spans="4:22" ht="22.5" customHeight="1">
      <c r="D16" s="4" t="s">
        <v>685</v>
      </c>
      <c r="F16" s="330"/>
      <c r="M16" s="340">
        <v>-3424</v>
      </c>
      <c r="N16" s="339"/>
      <c r="O16" s="340">
        <v>-3424</v>
      </c>
      <c r="R16" s="328"/>
      <c r="S16" s="328"/>
      <c r="T16" s="328"/>
      <c r="U16" s="328"/>
      <c r="V16" s="328"/>
    </row>
    <row r="17" spans="4:22" ht="22.5" customHeight="1" thickBot="1">
      <c r="D17" s="17" t="s">
        <v>686</v>
      </c>
      <c r="F17" s="330"/>
      <c r="M17" s="341">
        <f>SUM(M9:M16)</f>
        <v>17030</v>
      </c>
      <c r="N17" s="339"/>
      <c r="O17" s="338">
        <f>SUM(O9:O16)</f>
        <v>52846</v>
      </c>
      <c r="R17" s="328"/>
      <c r="S17" s="328"/>
      <c r="T17" s="328"/>
      <c r="U17" s="328"/>
      <c r="V17" s="328"/>
    </row>
    <row r="18" spans="4:22" ht="22.5" customHeight="1" thickTop="1">
      <c r="D18" s="4" t="s">
        <v>687</v>
      </c>
      <c r="F18" s="330"/>
      <c r="M18" s="339"/>
      <c r="N18" s="339"/>
      <c r="O18" s="340">
        <v>-2596</v>
      </c>
      <c r="R18" s="328"/>
      <c r="S18" s="328"/>
      <c r="T18" s="328"/>
      <c r="U18" s="328"/>
      <c r="V18" s="328"/>
    </row>
    <row r="19" spans="4:22" ht="22.5" customHeight="1">
      <c r="D19" s="17" t="s">
        <v>688</v>
      </c>
      <c r="F19" s="330"/>
      <c r="M19" s="339"/>
      <c r="N19" s="339"/>
      <c r="O19" s="339">
        <f>SUM(O17:O18)</f>
        <v>50250</v>
      </c>
      <c r="R19" s="328"/>
      <c r="S19" s="328"/>
      <c r="T19" s="328"/>
      <c r="U19" s="328"/>
      <c r="V19" s="328"/>
    </row>
    <row r="20" spans="4:22" ht="22.5" customHeight="1">
      <c r="D20" s="4" t="s">
        <v>707</v>
      </c>
      <c r="E20" s="1" t="s">
        <v>710</v>
      </c>
      <c r="F20" s="330"/>
      <c r="M20" s="339"/>
      <c r="N20" s="339"/>
      <c r="O20" s="339">
        <v>-4</v>
      </c>
      <c r="R20" s="328"/>
      <c r="S20" s="328"/>
      <c r="T20" s="328"/>
      <c r="U20" s="328"/>
      <c r="V20" s="328"/>
    </row>
    <row r="21" spans="4:22" ht="22.5" customHeight="1" thickBot="1">
      <c r="D21" s="4" t="s">
        <v>689</v>
      </c>
      <c r="F21" s="330"/>
      <c r="M21" s="342"/>
      <c r="N21" s="342"/>
      <c r="O21" s="341">
        <f>SUM(O19:O20)</f>
        <v>50246</v>
      </c>
      <c r="R21" s="328"/>
      <c r="S21" s="328"/>
      <c r="T21" s="328"/>
      <c r="U21" s="328"/>
      <c r="V21" s="328"/>
    </row>
    <row r="22" spans="1:15" s="298" customFormat="1" ht="9" customHeight="1" thickTop="1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</row>
    <row r="23" spans="2:15" s="295" customFormat="1" ht="22.5" customHeight="1">
      <c r="B23" s="343" t="s">
        <v>690</v>
      </c>
      <c r="G23" s="344"/>
      <c r="I23" s="345"/>
      <c r="J23" s="345"/>
      <c r="K23" s="345"/>
      <c r="L23" s="298"/>
      <c r="M23" s="346"/>
      <c r="N23" s="298"/>
      <c r="O23" s="156"/>
    </row>
    <row r="24" spans="2:17" ht="22.5" customHeight="1">
      <c r="B24" s="297"/>
      <c r="C24" s="297"/>
      <c r="D24" s="297"/>
      <c r="E24" s="297"/>
      <c r="F24" s="347"/>
      <c r="G24" s="347"/>
      <c r="H24" s="348"/>
      <c r="I24" s="347"/>
      <c r="J24" s="297"/>
      <c r="K24" s="297"/>
      <c r="L24" s="297"/>
      <c r="M24" s="1348" t="str">
        <f>+M6</f>
        <v>Unit :  Thousand baht</v>
      </c>
      <c r="N24" s="1348"/>
      <c r="O24" s="1348"/>
      <c r="P24" s="349"/>
      <c r="Q24" s="347"/>
    </row>
    <row r="25" spans="2:17" ht="22.5" customHeight="1">
      <c r="B25" s="297"/>
      <c r="C25" s="297"/>
      <c r="D25" s="350"/>
      <c r="E25" s="350"/>
      <c r="F25" s="350"/>
      <c r="H25" s="351"/>
      <c r="I25" s="351"/>
      <c r="J25" s="351"/>
      <c r="K25" s="352"/>
      <c r="L25" s="352"/>
      <c r="M25" s="1349" t="str">
        <f>+M7</f>
        <v> Consolidated </v>
      </c>
      <c r="N25" s="1349"/>
      <c r="O25" s="1349"/>
      <c r="P25" s="349"/>
      <c r="Q25" s="347"/>
    </row>
    <row r="26" spans="2:17" ht="22.5" customHeight="1">
      <c r="B26" s="297"/>
      <c r="C26" s="297"/>
      <c r="D26" s="297"/>
      <c r="E26" s="297"/>
      <c r="F26" s="347"/>
      <c r="G26" s="351"/>
      <c r="H26" s="351"/>
      <c r="I26" s="351"/>
      <c r="J26" s="351"/>
      <c r="K26" s="352"/>
      <c r="L26" s="352"/>
      <c r="M26" s="353" t="s">
        <v>266</v>
      </c>
      <c r="N26" s="350"/>
      <c r="O26" s="353" t="s">
        <v>141</v>
      </c>
      <c r="P26" s="349"/>
      <c r="Q26" s="347"/>
    </row>
    <row r="27" spans="2:17" ht="22.5" customHeight="1">
      <c r="B27" s="297" t="s">
        <v>227</v>
      </c>
      <c r="C27" s="297"/>
      <c r="D27" s="297"/>
      <c r="E27" s="297"/>
      <c r="F27" s="347"/>
      <c r="G27" s="351"/>
      <c r="H27" s="351"/>
      <c r="I27" s="351"/>
      <c r="J27" s="351"/>
      <c r="K27" s="352"/>
      <c r="L27" s="352"/>
      <c r="M27" s="354"/>
      <c r="N27" s="350"/>
      <c r="O27" s="354"/>
      <c r="P27" s="349"/>
      <c r="Q27" s="347"/>
    </row>
    <row r="28" spans="2:17" ht="22.5" customHeight="1">
      <c r="B28" s="297"/>
      <c r="C28" s="355" t="s">
        <v>228</v>
      </c>
      <c r="D28" s="297"/>
      <c r="E28" s="297"/>
      <c r="F28" s="347"/>
      <c r="G28" s="351"/>
      <c r="H28" s="351"/>
      <c r="I28" s="351"/>
      <c r="J28" s="356"/>
      <c r="K28" s="356"/>
      <c r="L28" s="356"/>
      <c r="M28" s="357">
        <v>42108</v>
      </c>
      <c r="N28" s="358"/>
      <c r="O28" s="357">
        <v>42461</v>
      </c>
      <c r="P28" s="349"/>
      <c r="Q28" s="347"/>
    </row>
    <row r="29" spans="2:17" ht="22.5" customHeight="1">
      <c r="B29" s="297"/>
      <c r="C29" s="4" t="s">
        <v>691</v>
      </c>
      <c r="D29" s="297"/>
      <c r="E29" s="297"/>
      <c r="F29" s="347"/>
      <c r="G29" s="351"/>
      <c r="H29" s="351"/>
      <c r="I29" s="351"/>
      <c r="J29" s="351"/>
      <c r="K29" s="352"/>
      <c r="L29" s="352"/>
      <c r="M29" s="359">
        <v>0</v>
      </c>
      <c r="N29" s="358"/>
      <c r="O29" s="359">
        <v>0</v>
      </c>
      <c r="P29" s="349"/>
      <c r="Q29" s="347"/>
    </row>
    <row r="30" spans="2:17" ht="22.5" customHeight="1">
      <c r="B30" s="297"/>
      <c r="C30" s="360" t="s">
        <v>692</v>
      </c>
      <c r="D30" s="297"/>
      <c r="E30" s="297"/>
      <c r="F30" s="297"/>
      <c r="H30" s="351"/>
      <c r="I30" s="361"/>
      <c r="J30" s="351"/>
      <c r="K30" s="352"/>
      <c r="L30" s="352"/>
      <c r="M30" s="362">
        <v>-1698</v>
      </c>
      <c r="N30" s="363"/>
      <c r="O30" s="362">
        <v>-353</v>
      </c>
      <c r="P30" s="297"/>
      <c r="Q30" s="364"/>
    </row>
    <row r="31" spans="2:17" ht="22.5" customHeight="1" thickBot="1">
      <c r="B31" s="297"/>
      <c r="C31" s="365" t="s">
        <v>229</v>
      </c>
      <c r="D31" s="297"/>
      <c r="E31" s="297"/>
      <c r="F31" s="297"/>
      <c r="G31" s="351"/>
      <c r="I31" s="351"/>
      <c r="J31" s="351"/>
      <c r="K31" s="352"/>
      <c r="L31" s="352"/>
      <c r="M31" s="366">
        <f>SUM(M28:M30)</f>
        <v>40410</v>
      </c>
      <c r="N31" s="363"/>
      <c r="O31" s="366">
        <f>SUM(O28:O30)</f>
        <v>42108</v>
      </c>
      <c r="P31" s="297"/>
      <c r="Q31" s="364"/>
    </row>
    <row r="32" spans="2:16" ht="22.5" customHeight="1" thickTop="1">
      <c r="B32" s="367"/>
      <c r="C32" s="368"/>
      <c r="D32" s="368"/>
      <c r="E32" s="368"/>
      <c r="F32" s="368"/>
      <c r="G32" s="369"/>
      <c r="H32" s="370"/>
      <c r="I32" s="371"/>
      <c r="J32" s="370"/>
      <c r="K32" s="371"/>
      <c r="L32" s="370"/>
      <c r="M32" s="371"/>
      <c r="N32" s="370"/>
      <c r="O32" s="371"/>
      <c r="P32" s="330"/>
    </row>
    <row r="33" spans="2:16" ht="22.5" customHeight="1">
      <c r="B33" s="367"/>
      <c r="C33" s="368"/>
      <c r="D33" s="368"/>
      <c r="E33" s="368"/>
      <c r="F33" s="368"/>
      <c r="G33" s="369"/>
      <c r="H33" s="370"/>
      <c r="I33" s="371"/>
      <c r="J33" s="370"/>
      <c r="K33" s="371"/>
      <c r="L33" s="370"/>
      <c r="M33" s="371"/>
      <c r="N33" s="370"/>
      <c r="O33" s="371"/>
      <c r="P33" s="330"/>
    </row>
    <row r="34" spans="2:16" ht="12" customHeight="1">
      <c r="B34" s="367"/>
      <c r="C34" s="368"/>
      <c r="D34" s="368"/>
      <c r="E34" s="368"/>
      <c r="F34" s="368"/>
      <c r="G34" s="369"/>
      <c r="H34" s="370"/>
      <c r="I34" s="371"/>
      <c r="J34" s="370"/>
      <c r="K34" s="371"/>
      <c r="L34" s="370"/>
      <c r="M34" s="371"/>
      <c r="N34" s="370"/>
      <c r="O34" s="371"/>
      <c r="P34" s="330"/>
    </row>
    <row r="35" spans="2:16" ht="22.5" customHeight="1">
      <c r="B35" s="367"/>
      <c r="C35" s="368"/>
      <c r="D35" s="368"/>
      <c r="E35" s="368"/>
      <c r="F35" s="368"/>
      <c r="G35" s="369"/>
      <c r="H35" s="370"/>
      <c r="I35" s="371"/>
      <c r="J35" s="370"/>
      <c r="K35" s="371"/>
      <c r="L35" s="370"/>
      <c r="M35" s="371"/>
      <c r="N35" s="370"/>
      <c r="O35" s="371"/>
      <c r="P35" s="330"/>
    </row>
    <row r="36" spans="15:16" ht="22.5" customHeight="1">
      <c r="O36" s="53" t="s">
        <v>1474</v>
      </c>
      <c r="P36" s="330"/>
    </row>
    <row r="37" spans="1:15" s="295" customFormat="1" ht="22.5" customHeight="1">
      <c r="A37" s="54" t="s">
        <v>276</v>
      </c>
      <c r="F37" s="298"/>
      <c r="G37" s="296"/>
      <c r="H37" s="296"/>
      <c r="I37" s="296"/>
      <c r="J37" s="296"/>
      <c r="K37" s="296"/>
      <c r="L37" s="296"/>
      <c r="M37" s="297"/>
      <c r="N37" s="296"/>
      <c r="O37" s="296"/>
    </row>
    <row r="38" spans="6:15" ht="22.5" customHeight="1">
      <c r="F38" s="330"/>
      <c r="M38" s="375"/>
      <c r="N38" s="375"/>
      <c r="O38" s="375"/>
    </row>
    <row r="39" spans="1:20" s="4" customFormat="1" ht="22.5" customHeight="1">
      <c r="A39" s="65" t="s">
        <v>646</v>
      </c>
      <c r="B39" s="302" t="s">
        <v>1170</v>
      </c>
      <c r="C39" s="303"/>
      <c r="T39" s="70"/>
    </row>
    <row r="40" spans="3:20" s="4" customFormat="1" ht="22.5" customHeight="1">
      <c r="C40" s="232" t="s">
        <v>1168</v>
      </c>
      <c r="T40" s="70"/>
    </row>
    <row r="41" spans="1:20" s="373" customFormat="1" ht="22.5" customHeight="1">
      <c r="A41" s="372"/>
      <c r="B41" s="4"/>
      <c r="C41" s="66" t="s">
        <v>693</v>
      </c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T41" s="374"/>
    </row>
    <row r="42" spans="1:20" s="373" customFormat="1" ht="22.5" customHeight="1">
      <c r="A42" s="372"/>
      <c r="B42" s="4" t="s">
        <v>694</v>
      </c>
      <c r="C42" s="66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T42" s="374"/>
    </row>
    <row r="43" spans="1:20" s="373" customFormat="1" ht="22.5" customHeight="1">
      <c r="A43" s="372"/>
      <c r="B43" s="4" t="s">
        <v>695</v>
      </c>
      <c r="C43" s="66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T43" s="374"/>
    </row>
    <row r="44" spans="2:20" s="372" customFormat="1" ht="22.5" customHeight="1">
      <c r="B44" s="4" t="s">
        <v>696</v>
      </c>
      <c r="C44" s="66"/>
      <c r="T44" s="374"/>
    </row>
    <row r="45" spans="1:20" s="373" customFormat="1" ht="22.5" customHeight="1">
      <c r="A45" s="372"/>
      <c r="B45" s="4" t="s">
        <v>697</v>
      </c>
      <c r="C45" s="66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T45" s="374"/>
    </row>
    <row r="46" spans="1:20" s="373" customFormat="1" ht="22.5" customHeight="1">
      <c r="A46" s="372"/>
      <c r="B46" s="4" t="s">
        <v>698</v>
      </c>
      <c r="C46" s="66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T46" s="374"/>
    </row>
    <row r="47" spans="1:20" s="373" customFormat="1" ht="22.5" customHeight="1">
      <c r="A47" s="372"/>
      <c r="B47" s="4" t="s">
        <v>699</v>
      </c>
      <c r="C47" s="66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T47" s="374"/>
    </row>
    <row r="48" spans="3:6" ht="22.5" customHeight="1">
      <c r="C48" s="4" t="s">
        <v>700</v>
      </c>
      <c r="F48" s="330"/>
    </row>
    <row r="49" spans="6:15" ht="22.5" customHeight="1">
      <c r="F49" s="330"/>
      <c r="O49" s="376" t="s">
        <v>134</v>
      </c>
    </row>
    <row r="50" spans="6:15" ht="22.5" customHeight="1">
      <c r="F50" s="330"/>
      <c r="O50" s="377" t="s">
        <v>118</v>
      </c>
    </row>
    <row r="51" spans="6:15" ht="22.5" customHeight="1">
      <c r="F51" s="330"/>
      <c r="K51" s="225" t="s">
        <v>701</v>
      </c>
      <c r="O51" s="378" t="s">
        <v>678</v>
      </c>
    </row>
    <row r="52" spans="4:18" ht="22.5" customHeight="1">
      <c r="D52" s="4" t="s">
        <v>72</v>
      </c>
      <c r="F52" s="330"/>
      <c r="O52" s="338">
        <v>164</v>
      </c>
      <c r="P52" s="379"/>
      <c r="Q52" s="380"/>
      <c r="R52" s="380"/>
    </row>
    <row r="53" spans="4:15" ht="22.5" customHeight="1">
      <c r="D53" s="4" t="s">
        <v>702</v>
      </c>
      <c r="F53" s="330"/>
      <c r="O53" s="339">
        <v>119</v>
      </c>
    </row>
    <row r="54" spans="4:15" ht="22.5" customHeight="1">
      <c r="D54" s="4" t="s">
        <v>703</v>
      </c>
      <c r="F54" s="330"/>
      <c r="O54" s="339">
        <v>2333</v>
      </c>
    </row>
    <row r="55" spans="4:15" ht="22.5" customHeight="1">
      <c r="D55" s="4" t="s">
        <v>680</v>
      </c>
      <c r="F55" s="330"/>
      <c r="O55" s="339">
        <v>15</v>
      </c>
    </row>
    <row r="56" spans="4:15" ht="22.5" customHeight="1">
      <c r="D56" s="4" t="s">
        <v>704</v>
      </c>
      <c r="F56" s="330"/>
      <c r="O56" s="339">
        <v>233</v>
      </c>
    </row>
    <row r="57" spans="4:15" ht="22.5" customHeight="1">
      <c r="D57" s="4" t="s">
        <v>705</v>
      </c>
      <c r="F57" s="330"/>
      <c r="O57" s="339">
        <v>935</v>
      </c>
    </row>
    <row r="58" spans="4:15" ht="22.5" customHeight="1">
      <c r="D58" s="4" t="s">
        <v>683</v>
      </c>
      <c r="F58" s="330"/>
      <c r="O58" s="339">
        <v>75</v>
      </c>
    </row>
    <row r="59" spans="4:15" ht="22.5" customHeight="1">
      <c r="D59" s="4" t="s">
        <v>148</v>
      </c>
      <c r="F59" s="330"/>
      <c r="O59" s="339">
        <v>-22</v>
      </c>
    </row>
    <row r="60" spans="4:15" ht="22.5" customHeight="1">
      <c r="D60" s="4" t="s">
        <v>684</v>
      </c>
      <c r="F60" s="330"/>
      <c r="O60" s="339">
        <v>-1</v>
      </c>
    </row>
    <row r="61" spans="4:15" ht="22.5" customHeight="1">
      <c r="D61" s="4" t="s">
        <v>706</v>
      </c>
      <c r="F61" s="330"/>
      <c r="O61" s="340">
        <v>-58</v>
      </c>
    </row>
    <row r="62" spans="4:15" ht="22.5" customHeight="1">
      <c r="D62" s="17" t="s">
        <v>686</v>
      </c>
      <c r="F62" s="330"/>
      <c r="N62" s="230"/>
      <c r="O62" s="339">
        <f>SUM(O52:O61)</f>
        <v>3793</v>
      </c>
    </row>
    <row r="63" spans="4:15" ht="22.5" customHeight="1">
      <c r="D63" s="4" t="s">
        <v>707</v>
      </c>
      <c r="E63" s="4" t="s">
        <v>708</v>
      </c>
      <c r="F63" s="330"/>
      <c r="N63" s="375"/>
      <c r="O63" s="381"/>
    </row>
    <row r="64" spans="4:15" ht="22.5" customHeight="1">
      <c r="D64" s="4"/>
      <c r="E64" s="4" t="s">
        <v>709</v>
      </c>
      <c r="F64" s="330"/>
      <c r="N64" s="375"/>
      <c r="O64" s="340">
        <v>-993</v>
      </c>
    </row>
    <row r="65" spans="4:15" ht="22.5" customHeight="1">
      <c r="D65" s="17" t="s">
        <v>688</v>
      </c>
      <c r="F65" s="330"/>
      <c r="N65" s="375"/>
      <c r="O65" s="339">
        <f>SUM(O62:O64)</f>
        <v>2800</v>
      </c>
    </row>
    <row r="66" spans="4:15" ht="22.5" customHeight="1">
      <c r="D66" s="4" t="s">
        <v>707</v>
      </c>
      <c r="E66" s="4" t="s">
        <v>710</v>
      </c>
      <c r="F66" s="330"/>
      <c r="N66" s="230"/>
      <c r="O66" s="340">
        <v>-164</v>
      </c>
    </row>
    <row r="67" spans="4:15" ht="22.5" customHeight="1" thickBot="1">
      <c r="D67" s="4" t="s">
        <v>711</v>
      </c>
      <c r="F67" s="330"/>
      <c r="N67" s="230"/>
      <c r="O67" s="341">
        <f>SUM(O65:O66)</f>
        <v>2636</v>
      </c>
    </row>
    <row r="68" spans="6:15" ht="22.5" customHeight="1" thickTop="1">
      <c r="F68" s="330"/>
      <c r="M68" s="375"/>
      <c r="N68" s="375"/>
      <c r="O68" s="375"/>
    </row>
    <row r="69" spans="6:15" ht="22.5" customHeight="1">
      <c r="F69" s="330"/>
      <c r="M69" s="375"/>
      <c r="N69" s="375"/>
      <c r="O69" s="375"/>
    </row>
    <row r="70" spans="1:15" s="330" customFormat="1" ht="22.5" customHeight="1">
      <c r="A70" s="384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</row>
    <row r="71" spans="1:15" s="330" customFormat="1" ht="22.5" customHeight="1">
      <c r="A71" s="384"/>
      <c r="B71" s="384"/>
      <c r="C71" s="384"/>
      <c r="D71" s="384"/>
      <c r="E71" s="384"/>
      <c r="F71" s="385"/>
      <c r="G71" s="384"/>
      <c r="I71" s="384"/>
      <c r="K71" s="384"/>
      <c r="M71" s="386"/>
      <c r="N71" s="386"/>
      <c r="O71" s="53" t="s">
        <v>1473</v>
      </c>
    </row>
    <row r="72" spans="1:15" s="295" customFormat="1" ht="22.5" customHeight="1">
      <c r="A72" s="54" t="s">
        <v>1167</v>
      </c>
      <c r="F72" s="298"/>
      <c r="G72" s="296"/>
      <c r="H72" s="296"/>
      <c r="I72" s="296"/>
      <c r="J72" s="296"/>
      <c r="K72" s="296"/>
      <c r="L72" s="296"/>
      <c r="M72" s="297"/>
      <c r="N72" s="296"/>
      <c r="O72" s="296"/>
    </row>
    <row r="74" spans="1:20" s="4" customFormat="1" ht="22.5" customHeight="1">
      <c r="A74" s="65" t="s">
        <v>646</v>
      </c>
      <c r="B74" s="302" t="s">
        <v>1170</v>
      </c>
      <c r="C74" s="303"/>
      <c r="T74" s="70"/>
    </row>
    <row r="75" spans="3:6" s="4" customFormat="1" ht="22.5" customHeight="1">
      <c r="C75" s="232" t="s">
        <v>712</v>
      </c>
      <c r="F75" s="70"/>
    </row>
    <row r="76" spans="3:20" s="4" customFormat="1" ht="22.5" customHeight="1">
      <c r="C76" s="4" t="s">
        <v>1542</v>
      </c>
      <c r="F76" s="70"/>
      <c r="T76" s="70"/>
    </row>
    <row r="77" spans="2:20" s="4" customFormat="1" ht="22.5" customHeight="1">
      <c r="B77" s="4" t="s">
        <v>1543</v>
      </c>
      <c r="F77" s="70"/>
      <c r="T77" s="70"/>
    </row>
    <row r="78" spans="2:15" ht="22.5" customHeight="1">
      <c r="B78" s="225" t="s">
        <v>1544</v>
      </c>
      <c r="F78" s="330"/>
      <c r="M78" s="375"/>
      <c r="N78" s="375"/>
      <c r="O78" s="375"/>
    </row>
    <row r="79" spans="3:20" s="4" customFormat="1" ht="22.5" customHeight="1">
      <c r="C79" s="4" t="s">
        <v>1545</v>
      </c>
      <c r="F79" s="70"/>
      <c r="T79" s="70"/>
    </row>
    <row r="80" spans="2:15" ht="22.5" customHeight="1">
      <c r="B80" s="225" t="s">
        <v>713</v>
      </c>
      <c r="F80" s="330"/>
      <c r="M80" s="375"/>
      <c r="N80" s="375"/>
      <c r="O80" s="375"/>
    </row>
    <row r="81" spans="3:20" s="4" customFormat="1" ht="22.5" customHeight="1">
      <c r="C81" s="4" t="s">
        <v>1546</v>
      </c>
      <c r="F81" s="70"/>
      <c r="Q81" s="14"/>
      <c r="R81" s="14"/>
      <c r="S81" s="14"/>
      <c r="T81" s="14"/>
    </row>
    <row r="82" spans="2:23" s="70" customFormat="1" ht="22.5" customHeight="1">
      <c r="B82" s="70" t="s">
        <v>1547</v>
      </c>
      <c r="D82" s="382"/>
      <c r="Q82" s="14"/>
      <c r="R82" s="14"/>
      <c r="S82" s="14"/>
      <c r="T82" s="14"/>
      <c r="U82" s="383"/>
      <c r="V82" s="383"/>
      <c r="W82" s="383"/>
    </row>
    <row r="83" spans="2:15" ht="22.5" customHeight="1">
      <c r="B83" s="225" t="s">
        <v>714</v>
      </c>
      <c r="F83" s="330"/>
      <c r="M83" s="375"/>
      <c r="N83" s="375"/>
      <c r="O83" s="375"/>
    </row>
    <row r="84" spans="2:23" s="70" customFormat="1" ht="22.5" customHeight="1">
      <c r="B84" s="15"/>
      <c r="C84" s="70" t="s">
        <v>1548</v>
      </c>
      <c r="D84" s="15"/>
      <c r="Q84" s="14"/>
      <c r="R84" s="14"/>
      <c r="S84" s="14"/>
      <c r="T84" s="14"/>
      <c r="U84" s="383"/>
      <c r="V84" s="383"/>
      <c r="W84" s="383"/>
    </row>
    <row r="85" spans="2:23" s="70" customFormat="1" ht="22.5" customHeight="1">
      <c r="B85" s="15" t="s">
        <v>1549</v>
      </c>
      <c r="C85" s="166"/>
      <c r="D85" s="15"/>
      <c r="Q85" s="14"/>
      <c r="R85" s="14"/>
      <c r="S85" s="14"/>
      <c r="T85" s="14"/>
      <c r="U85" s="383"/>
      <c r="V85" s="383"/>
      <c r="W85" s="383"/>
    </row>
    <row r="86" s="382" customFormat="1" ht="22.5" customHeight="1">
      <c r="B86" s="382" t="s">
        <v>1550</v>
      </c>
    </row>
    <row r="87" spans="2:6" s="4" customFormat="1" ht="22.5" customHeight="1">
      <c r="B87" s="4" t="s">
        <v>1551</v>
      </c>
      <c r="C87" s="66"/>
      <c r="F87" s="70"/>
    </row>
    <row r="88" spans="2:6" s="4" customFormat="1" ht="22.5" customHeight="1">
      <c r="B88" s="4" t="s">
        <v>1552</v>
      </c>
      <c r="C88" s="66"/>
      <c r="F88" s="70"/>
    </row>
    <row r="89" spans="2:6" s="4" customFormat="1" ht="22.5" customHeight="1">
      <c r="B89" s="4" t="s">
        <v>1553</v>
      </c>
      <c r="C89" s="66"/>
      <c r="F89" s="70"/>
    </row>
    <row r="90" spans="2:6" s="4" customFormat="1" ht="22.5" customHeight="1">
      <c r="B90" s="4" t="s">
        <v>715</v>
      </c>
      <c r="C90" s="66"/>
      <c r="F90" s="70"/>
    </row>
    <row r="91" spans="3:20" s="4" customFormat="1" ht="22.5" customHeight="1">
      <c r="C91" s="4" t="s">
        <v>1554</v>
      </c>
      <c r="F91" s="70"/>
      <c r="T91" s="70"/>
    </row>
    <row r="92" spans="2:20" s="4" customFormat="1" ht="22.5" customHeight="1">
      <c r="B92" s="4" t="s">
        <v>1555</v>
      </c>
      <c r="F92" s="70"/>
      <c r="T92" s="70"/>
    </row>
    <row r="93" spans="1:20" s="373" customFormat="1" ht="22.5" customHeight="1">
      <c r="A93" s="372"/>
      <c r="B93" s="4" t="s">
        <v>1556</v>
      </c>
      <c r="C93" s="66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T93" s="374"/>
    </row>
    <row r="94" spans="2:20" s="372" customFormat="1" ht="22.5" customHeight="1">
      <c r="B94" s="4" t="s">
        <v>1557</v>
      </c>
      <c r="C94" s="66"/>
      <c r="T94" s="374"/>
    </row>
    <row r="95" spans="1:20" s="373" customFormat="1" ht="22.5" customHeight="1">
      <c r="A95" s="372"/>
      <c r="B95" s="4" t="s">
        <v>1558</v>
      </c>
      <c r="C95" s="66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T95" s="374"/>
    </row>
    <row r="96" spans="1:20" s="373" customFormat="1" ht="22.5" customHeight="1">
      <c r="A96" s="372"/>
      <c r="B96" s="4" t="s">
        <v>1559</v>
      </c>
      <c r="C96" s="66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T96" s="374"/>
    </row>
    <row r="97" spans="1:20" s="373" customFormat="1" ht="22.5" customHeight="1">
      <c r="A97" s="372"/>
      <c r="B97" s="4" t="s">
        <v>1560</v>
      </c>
      <c r="C97" s="66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T97" s="374"/>
    </row>
    <row r="98" spans="1:20" s="373" customFormat="1" ht="22.5" customHeight="1">
      <c r="A98" s="372"/>
      <c r="B98" s="4" t="s">
        <v>716</v>
      </c>
      <c r="C98" s="66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T98" s="374"/>
    </row>
    <row r="99" spans="3:20" s="4" customFormat="1" ht="22.5" customHeight="1">
      <c r="C99" s="4" t="s">
        <v>717</v>
      </c>
      <c r="F99" s="70"/>
      <c r="T99" s="374"/>
    </row>
    <row r="100" spans="6:15" ht="22.5" customHeight="1">
      <c r="F100" s="330"/>
      <c r="M100" s="330"/>
      <c r="N100" s="385"/>
      <c r="O100" s="376" t="s">
        <v>134</v>
      </c>
    </row>
    <row r="101" spans="6:15" ht="22.5" customHeight="1">
      <c r="F101" s="330"/>
      <c r="M101" s="330"/>
      <c r="N101" s="385"/>
      <c r="O101" s="377" t="s">
        <v>118</v>
      </c>
    </row>
    <row r="102" spans="6:15" ht="22.5" customHeight="1">
      <c r="F102" s="330"/>
      <c r="M102" s="387"/>
      <c r="N102" s="387"/>
      <c r="O102" s="378" t="s">
        <v>678</v>
      </c>
    </row>
    <row r="103" spans="4:15" ht="22.5" customHeight="1">
      <c r="D103" s="4" t="s">
        <v>72</v>
      </c>
      <c r="E103" s="4"/>
      <c r="F103" s="70"/>
      <c r="M103" s="230"/>
      <c r="N103" s="230"/>
      <c r="O103" s="338">
        <v>205</v>
      </c>
    </row>
    <row r="104" spans="4:15" ht="22.5" customHeight="1">
      <c r="D104" s="4" t="s">
        <v>718</v>
      </c>
      <c r="E104" s="4"/>
      <c r="F104" s="70"/>
      <c r="M104" s="230"/>
      <c r="N104" s="230"/>
      <c r="O104" s="339">
        <v>16962</v>
      </c>
    </row>
    <row r="105" spans="4:15" ht="13.5" customHeight="1">
      <c r="D105" s="4"/>
      <c r="E105" s="4"/>
      <c r="F105" s="70"/>
      <c r="M105" s="230"/>
      <c r="N105" s="230"/>
      <c r="O105" s="339"/>
    </row>
    <row r="106" spans="4:15" ht="9" customHeight="1">
      <c r="D106" s="17"/>
      <c r="E106" s="4"/>
      <c r="F106" s="70"/>
      <c r="M106" s="230"/>
      <c r="N106" s="230"/>
      <c r="O106" s="339"/>
    </row>
    <row r="107" spans="1:15" s="330" customFormat="1" ht="22.5" customHeight="1">
      <c r="A107" s="384"/>
      <c r="B107" s="384"/>
      <c r="C107" s="384"/>
      <c r="D107" s="384"/>
      <c r="E107" s="384"/>
      <c r="F107" s="385"/>
      <c r="G107" s="384"/>
      <c r="I107" s="384"/>
      <c r="K107" s="384"/>
      <c r="M107" s="386"/>
      <c r="N107" s="386"/>
      <c r="O107" s="53" t="s">
        <v>1471</v>
      </c>
    </row>
    <row r="108" spans="1:15" s="295" customFormat="1" ht="22.5" customHeight="1">
      <c r="A108" s="54" t="s">
        <v>645</v>
      </c>
      <c r="F108" s="298"/>
      <c r="G108" s="296"/>
      <c r="H108" s="296"/>
      <c r="I108" s="296"/>
      <c r="J108" s="296"/>
      <c r="K108" s="296"/>
      <c r="L108" s="296"/>
      <c r="M108" s="297"/>
      <c r="N108" s="296"/>
      <c r="O108" s="296"/>
    </row>
    <row r="109" spans="6:15" ht="21.75" customHeight="1">
      <c r="F109" s="330"/>
      <c r="M109" s="375"/>
      <c r="N109" s="375"/>
      <c r="O109" s="230"/>
    </row>
    <row r="110" spans="1:20" s="4" customFormat="1" ht="22.5" customHeight="1">
      <c r="A110" s="65" t="s">
        <v>646</v>
      </c>
      <c r="B110" s="302" t="s">
        <v>1170</v>
      </c>
      <c r="C110" s="303"/>
      <c r="T110" s="70"/>
    </row>
    <row r="111" spans="3:6" s="4" customFormat="1" ht="22.5" customHeight="1">
      <c r="C111" s="232" t="s">
        <v>1617</v>
      </c>
      <c r="F111" s="70"/>
    </row>
    <row r="112" spans="6:15" ht="21.75" customHeight="1">
      <c r="F112" s="330"/>
      <c r="M112" s="330"/>
      <c r="N112" s="385"/>
      <c r="O112" s="376" t="s">
        <v>134</v>
      </c>
    </row>
    <row r="113" spans="6:15" ht="21.75" customHeight="1">
      <c r="F113" s="330"/>
      <c r="M113" s="330"/>
      <c r="N113" s="385"/>
      <c r="O113" s="377" t="s">
        <v>118</v>
      </c>
    </row>
    <row r="114" spans="6:15" ht="21.75" customHeight="1">
      <c r="F114" s="330"/>
      <c r="M114" s="387"/>
      <c r="N114" s="387"/>
      <c r="O114" s="378" t="s">
        <v>678</v>
      </c>
    </row>
    <row r="115" spans="4:15" ht="21.75" customHeight="1">
      <c r="D115" s="4" t="s">
        <v>680</v>
      </c>
      <c r="E115" s="4"/>
      <c r="F115" s="70"/>
      <c r="M115" s="230"/>
      <c r="N115" s="230"/>
      <c r="O115" s="339">
        <v>2704</v>
      </c>
    </row>
    <row r="116" spans="4:15" ht="21.75" customHeight="1">
      <c r="D116" s="4" t="s">
        <v>719</v>
      </c>
      <c r="E116" s="4"/>
      <c r="F116" s="70"/>
      <c r="M116" s="230"/>
      <c r="N116" s="230"/>
      <c r="O116" s="339">
        <v>41666</v>
      </c>
    </row>
    <row r="117" spans="4:15" ht="21.75" customHeight="1">
      <c r="D117" s="4" t="s">
        <v>720</v>
      </c>
      <c r="E117" s="4"/>
      <c r="F117" s="70"/>
      <c r="M117" s="230"/>
      <c r="N117" s="230"/>
      <c r="O117" s="339">
        <v>1</v>
      </c>
    </row>
    <row r="118" spans="4:15" ht="21.75" customHeight="1">
      <c r="D118" s="4" t="s">
        <v>148</v>
      </c>
      <c r="E118" s="4"/>
      <c r="F118" s="70"/>
      <c r="M118" s="230"/>
      <c r="N118" s="230"/>
      <c r="O118" s="339">
        <v>-195</v>
      </c>
    </row>
    <row r="119" spans="4:15" ht="21.75" customHeight="1">
      <c r="D119" s="4" t="s">
        <v>721</v>
      </c>
      <c r="E119" s="4"/>
      <c r="F119" s="70"/>
      <c r="M119" s="230"/>
      <c r="N119" s="230"/>
      <c r="O119" s="339">
        <v>-6741</v>
      </c>
    </row>
    <row r="120" spans="4:15" ht="21.75" customHeight="1">
      <c r="D120" s="4" t="s">
        <v>722</v>
      </c>
      <c r="E120" s="4"/>
      <c r="F120" s="70"/>
      <c r="M120" s="230"/>
      <c r="N120" s="230"/>
      <c r="O120" s="339">
        <v>-26534</v>
      </c>
    </row>
    <row r="121" spans="4:15" ht="21.75" customHeight="1">
      <c r="D121" s="4" t="s">
        <v>723</v>
      </c>
      <c r="E121" s="4"/>
      <c r="F121" s="70"/>
      <c r="M121" s="230"/>
      <c r="N121" s="230"/>
      <c r="O121" s="339">
        <v>-3075</v>
      </c>
    </row>
    <row r="122" spans="4:15" ht="21.75" customHeight="1">
      <c r="D122" s="4" t="s">
        <v>684</v>
      </c>
      <c r="E122" s="4"/>
      <c r="F122" s="70"/>
      <c r="M122" s="230"/>
      <c r="N122" s="230"/>
      <c r="O122" s="340">
        <v>-1</v>
      </c>
    </row>
    <row r="123" spans="4:15" ht="21.75" customHeight="1">
      <c r="D123" s="17" t="s">
        <v>686</v>
      </c>
      <c r="E123" s="4"/>
      <c r="F123" s="70"/>
      <c r="M123" s="230"/>
      <c r="N123" s="230"/>
      <c r="O123" s="338">
        <f>SUM(O103:O122)</f>
        <v>24992</v>
      </c>
    </row>
    <row r="124" spans="4:15" ht="21.75" customHeight="1">
      <c r="D124" s="4" t="s">
        <v>724</v>
      </c>
      <c r="E124" s="4" t="s">
        <v>725</v>
      </c>
      <c r="F124" s="70"/>
      <c r="M124" s="230"/>
      <c r="N124" s="230"/>
      <c r="O124" s="339"/>
    </row>
    <row r="125" spans="4:15" ht="21.75" customHeight="1">
      <c r="D125" s="4"/>
      <c r="E125" s="4" t="s">
        <v>709</v>
      </c>
      <c r="F125" s="70"/>
      <c r="M125" s="230"/>
      <c r="N125" s="230"/>
      <c r="O125" s="339">
        <v>47938</v>
      </c>
    </row>
    <row r="126" spans="4:15" ht="21.75" customHeight="1">
      <c r="D126" s="17" t="s">
        <v>688</v>
      </c>
      <c r="E126" s="4"/>
      <c r="F126" s="70"/>
      <c r="M126" s="230"/>
      <c r="N126" s="230"/>
      <c r="O126" s="338">
        <f>SUM(O123:O125)</f>
        <v>72930</v>
      </c>
    </row>
    <row r="127" spans="4:15" s="295" customFormat="1" ht="21.75" customHeight="1">
      <c r="D127" s="3" t="s">
        <v>707</v>
      </c>
      <c r="E127" s="3" t="s">
        <v>710</v>
      </c>
      <c r="F127" s="6"/>
      <c r="M127" s="346"/>
      <c r="N127" s="346"/>
      <c r="O127" s="388">
        <v>-210</v>
      </c>
    </row>
    <row r="128" spans="4:15" s="295" customFormat="1" ht="21.75" customHeight="1" thickBot="1">
      <c r="D128" s="3" t="s">
        <v>711</v>
      </c>
      <c r="E128" s="3"/>
      <c r="F128" s="6"/>
      <c r="M128" s="346"/>
      <c r="N128" s="346"/>
      <c r="O128" s="389">
        <f>SUM(O126:O127)</f>
        <v>72720</v>
      </c>
    </row>
    <row r="129" spans="3:20" s="4" customFormat="1" ht="6" customHeight="1" thickTop="1">
      <c r="C129" s="232"/>
      <c r="T129" s="70"/>
    </row>
    <row r="130" spans="3:6" s="4" customFormat="1" ht="21.75" customHeight="1">
      <c r="C130" s="4" t="s">
        <v>726</v>
      </c>
      <c r="F130" s="70"/>
    </row>
    <row r="131" spans="2:6" s="4" customFormat="1" ht="21.75" customHeight="1">
      <c r="B131" s="4" t="s">
        <v>727</v>
      </c>
      <c r="F131" s="70"/>
    </row>
    <row r="132" spans="3:20" s="4" customFormat="1" ht="6" customHeight="1">
      <c r="C132" s="232"/>
      <c r="T132" s="70"/>
    </row>
    <row r="133" spans="3:6" s="4" customFormat="1" ht="21.75" customHeight="1">
      <c r="C133" s="232" t="s">
        <v>728</v>
      </c>
      <c r="F133" s="70"/>
    </row>
    <row r="134" spans="3:20" s="4" customFormat="1" ht="21.75" customHeight="1">
      <c r="C134" s="4" t="s">
        <v>729</v>
      </c>
      <c r="F134" s="70"/>
      <c r="T134" s="70"/>
    </row>
    <row r="135" spans="2:20" s="4" customFormat="1" ht="21.75" customHeight="1">
      <c r="B135" s="4" t="s">
        <v>730</v>
      </c>
      <c r="F135" s="70"/>
      <c r="T135" s="70"/>
    </row>
    <row r="136" spans="2:20" s="4" customFormat="1" ht="21.75" customHeight="1">
      <c r="B136" s="4" t="s">
        <v>731</v>
      </c>
      <c r="F136" s="70"/>
      <c r="T136" s="70"/>
    </row>
    <row r="137" spans="2:20" s="4" customFormat="1" ht="21.75" customHeight="1">
      <c r="B137" s="4" t="s">
        <v>732</v>
      </c>
      <c r="F137" s="70"/>
      <c r="Q137" s="120"/>
      <c r="R137" s="63"/>
      <c r="T137" s="14"/>
    </row>
    <row r="138" spans="2:23" s="70" customFormat="1" ht="21.75" customHeight="1">
      <c r="B138" s="15"/>
      <c r="C138" s="70" t="s">
        <v>733</v>
      </c>
      <c r="D138" s="15"/>
      <c r="Q138" s="14"/>
      <c r="R138" s="14"/>
      <c r="S138" s="14"/>
      <c r="T138" s="14"/>
      <c r="U138" s="383"/>
      <c r="V138" s="383"/>
      <c r="W138" s="383"/>
    </row>
    <row r="139" spans="2:23" s="70" customFormat="1" ht="21.75" customHeight="1">
      <c r="B139" s="15" t="s">
        <v>734</v>
      </c>
      <c r="C139" s="166"/>
      <c r="D139" s="15"/>
      <c r="Q139" s="14"/>
      <c r="R139" s="14"/>
      <c r="S139" s="14"/>
      <c r="T139" s="14"/>
      <c r="U139" s="383"/>
      <c r="V139" s="383"/>
      <c r="W139" s="383"/>
    </row>
    <row r="140" s="382" customFormat="1" ht="21.75" customHeight="1">
      <c r="B140" s="382" t="s">
        <v>735</v>
      </c>
    </row>
    <row r="141" spans="2:6" s="4" customFormat="1" ht="21.75" customHeight="1">
      <c r="B141" s="4" t="s">
        <v>1315</v>
      </c>
      <c r="C141" s="66"/>
      <c r="F141" s="70"/>
    </row>
    <row r="142" spans="2:6" s="4" customFormat="1" ht="21.75" customHeight="1">
      <c r="B142" s="4" t="s">
        <v>1294</v>
      </c>
      <c r="C142" s="66"/>
      <c r="F142" s="70"/>
    </row>
    <row r="143" spans="2:6" s="4" customFormat="1" ht="21.75" customHeight="1">
      <c r="B143" s="4" t="s">
        <v>1293</v>
      </c>
      <c r="C143" s="66"/>
      <c r="F143" s="70"/>
    </row>
    <row r="144" spans="3:6" s="4" customFormat="1" ht="12" customHeight="1">
      <c r="C144" s="66"/>
      <c r="F144" s="70"/>
    </row>
    <row r="145" spans="3:6" s="4" customFormat="1" ht="13.5" customHeight="1">
      <c r="C145" s="66"/>
      <c r="F145" s="70"/>
    </row>
    <row r="146" spans="1:15" s="330" customFormat="1" ht="22.5" customHeight="1">
      <c r="A146" s="384"/>
      <c r="B146" s="384"/>
      <c r="C146" s="384"/>
      <c r="D146" s="384"/>
      <c r="E146" s="384"/>
      <c r="F146" s="385"/>
      <c r="G146" s="384"/>
      <c r="I146" s="384"/>
      <c r="K146" s="384"/>
      <c r="M146" s="386"/>
      <c r="N146" s="386"/>
      <c r="O146" s="53" t="s">
        <v>1472</v>
      </c>
    </row>
    <row r="147" spans="1:15" s="295" customFormat="1" ht="20.25" customHeight="1">
      <c r="A147" s="1177" t="s">
        <v>645</v>
      </c>
      <c r="F147" s="298"/>
      <c r="G147" s="1178"/>
      <c r="H147" s="1178"/>
      <c r="I147" s="1178"/>
      <c r="J147" s="1178"/>
      <c r="K147" s="1178"/>
      <c r="L147" s="1178"/>
      <c r="M147" s="380"/>
      <c r="N147" s="1178"/>
      <c r="O147" s="1178"/>
    </row>
    <row r="148" spans="6:15" s="295" customFormat="1" ht="20.25" customHeight="1">
      <c r="F148" s="298"/>
      <c r="M148" s="1179"/>
      <c r="N148" s="1179"/>
      <c r="O148" s="346"/>
    </row>
    <row r="149" spans="1:20" s="3" customFormat="1" ht="20.25" customHeight="1">
      <c r="A149" s="223" t="s">
        <v>646</v>
      </c>
      <c r="B149" s="1180" t="s">
        <v>1170</v>
      </c>
      <c r="C149" s="1135"/>
      <c r="T149" s="6"/>
    </row>
    <row r="150" spans="3:6" s="3" customFormat="1" ht="20.25" customHeight="1">
      <c r="C150" s="157" t="s">
        <v>1453</v>
      </c>
      <c r="F150" s="6"/>
    </row>
    <row r="151" spans="1:22" s="198" customFormat="1" ht="20.25" customHeight="1">
      <c r="A151" s="1113"/>
      <c r="B151" s="15"/>
      <c r="C151" s="6" t="s">
        <v>1561</v>
      </c>
      <c r="D151" s="15"/>
      <c r="E151" s="1181"/>
      <c r="G151" s="1182"/>
      <c r="I151" s="1182"/>
      <c r="J151" s="1183"/>
      <c r="K151" s="1184"/>
      <c r="L151" s="1183"/>
      <c r="M151" s="1184"/>
      <c r="N151" s="1183"/>
      <c r="O151" s="1184"/>
      <c r="P151" s="1183"/>
      <c r="Q151" s="1184"/>
      <c r="S151" s="1184"/>
      <c r="U151" s="1184"/>
      <c r="V151" s="7"/>
    </row>
    <row r="152" spans="1:22" s="198" customFormat="1" ht="20.25" customHeight="1">
      <c r="A152" s="1113"/>
      <c r="B152" s="15" t="s">
        <v>1562</v>
      </c>
      <c r="C152" s="6"/>
      <c r="D152" s="15"/>
      <c r="E152" s="1185"/>
      <c r="G152" s="1182"/>
      <c r="I152" s="1182"/>
      <c r="J152" s="1183"/>
      <c r="K152" s="1184"/>
      <c r="L152" s="1183"/>
      <c r="M152" s="1184"/>
      <c r="N152" s="1183"/>
      <c r="O152" s="1184"/>
      <c r="P152" s="1183"/>
      <c r="Q152" s="1184"/>
      <c r="S152" s="1184"/>
      <c r="U152" s="1184"/>
      <c r="V152" s="7"/>
    </row>
    <row r="153" spans="1:22" s="198" customFormat="1" ht="20.25" customHeight="1">
      <c r="A153" s="1113"/>
      <c r="B153" s="15" t="s">
        <v>1563</v>
      </c>
      <c r="C153" s="6"/>
      <c r="D153" s="15"/>
      <c r="E153" s="1185"/>
      <c r="G153" s="1182"/>
      <c r="I153" s="1182"/>
      <c r="J153" s="1183"/>
      <c r="K153" s="1184"/>
      <c r="L153" s="1183"/>
      <c r="M153" s="1184"/>
      <c r="N153" s="1183"/>
      <c r="O153" s="1184"/>
      <c r="P153" s="1183"/>
      <c r="Q153" s="1184"/>
      <c r="S153" s="1184"/>
      <c r="U153" s="1184"/>
      <c r="V153" s="7"/>
    </row>
    <row r="154" spans="1:22" s="198" customFormat="1" ht="20.25" customHeight="1">
      <c r="A154" s="1113"/>
      <c r="B154" s="15" t="s">
        <v>1564</v>
      </c>
      <c r="C154" s="6"/>
      <c r="D154" s="15"/>
      <c r="E154" s="1181"/>
      <c r="G154" s="1182"/>
      <c r="I154" s="1182"/>
      <c r="J154" s="1183"/>
      <c r="K154" s="1184"/>
      <c r="L154" s="1183"/>
      <c r="M154" s="1184"/>
      <c r="N154" s="1183"/>
      <c r="O154" s="1184"/>
      <c r="P154" s="1183"/>
      <c r="Q154" s="1184"/>
      <c r="S154" s="1184"/>
      <c r="U154" s="1184"/>
      <c r="V154" s="7"/>
    </row>
    <row r="155" spans="1:22" s="198" customFormat="1" ht="20.25" customHeight="1">
      <c r="A155" s="1113"/>
      <c r="B155" s="15" t="s">
        <v>1565</v>
      </c>
      <c r="C155" s="6"/>
      <c r="D155" s="15"/>
      <c r="E155" s="1181"/>
      <c r="G155" s="1182"/>
      <c r="I155" s="1182"/>
      <c r="J155" s="1183"/>
      <c r="K155" s="1184"/>
      <c r="L155" s="1183"/>
      <c r="M155" s="1184"/>
      <c r="N155" s="1183"/>
      <c r="O155" s="1184"/>
      <c r="P155" s="1183"/>
      <c r="Q155" s="1184"/>
      <c r="S155" s="1184"/>
      <c r="U155" s="1184"/>
      <c r="V155" s="7"/>
    </row>
    <row r="156" spans="1:22" s="198" customFormat="1" ht="20.25" customHeight="1">
      <c r="A156" s="1113"/>
      <c r="B156" s="15" t="s">
        <v>1566</v>
      </c>
      <c r="C156" s="6"/>
      <c r="D156" s="15"/>
      <c r="E156" s="1181"/>
      <c r="G156" s="1182"/>
      <c r="I156" s="1182"/>
      <c r="J156" s="1183"/>
      <c r="K156" s="1184"/>
      <c r="L156" s="1183"/>
      <c r="M156" s="1184"/>
      <c r="N156" s="1183"/>
      <c r="O156" s="1184"/>
      <c r="P156" s="1183"/>
      <c r="Q156" s="1184"/>
      <c r="S156" s="1184"/>
      <c r="U156" s="1184"/>
      <c r="V156" s="7"/>
    </row>
    <row r="157" spans="1:22" s="198" customFormat="1" ht="20.25" customHeight="1">
      <c r="A157" s="1113"/>
      <c r="B157" s="969" t="s">
        <v>1316</v>
      </c>
      <c r="C157" s="6"/>
      <c r="D157" s="15"/>
      <c r="E157" s="1181"/>
      <c r="G157" s="1182"/>
      <c r="I157" s="1182"/>
      <c r="J157" s="1183"/>
      <c r="K157" s="1184"/>
      <c r="L157" s="1183"/>
      <c r="M157" s="1184"/>
      <c r="N157" s="1183"/>
      <c r="O157" s="1184"/>
      <c r="P157" s="1183"/>
      <c r="Q157" s="1184"/>
      <c r="S157" s="1184"/>
      <c r="U157" s="1184"/>
      <c r="V157" s="7"/>
    </row>
    <row r="158" spans="2:6" s="248" customFormat="1" ht="20.25" customHeight="1">
      <c r="B158" s="15"/>
      <c r="C158" s="6" t="s">
        <v>1318</v>
      </c>
      <c r="D158" s="15"/>
      <c r="F158" s="1186"/>
    </row>
    <row r="159" spans="2:6" s="248" customFormat="1" ht="20.25" customHeight="1">
      <c r="B159" s="15" t="s">
        <v>1317</v>
      </c>
      <c r="C159" s="6"/>
      <c r="D159" s="15"/>
      <c r="F159" s="1186"/>
    </row>
    <row r="160" spans="3:6" s="3" customFormat="1" ht="20.25" customHeight="1">
      <c r="C160" s="157" t="s">
        <v>736</v>
      </c>
      <c r="F160" s="6"/>
    </row>
    <row r="161" spans="3:20" s="3" customFormat="1" ht="20.25" customHeight="1">
      <c r="C161" s="3" t="s">
        <v>737</v>
      </c>
      <c r="F161" s="6"/>
      <c r="T161" s="6"/>
    </row>
    <row r="162" spans="2:20" s="3" customFormat="1" ht="20.25" customHeight="1">
      <c r="B162" s="3" t="s">
        <v>738</v>
      </c>
      <c r="F162" s="6"/>
      <c r="T162" s="6"/>
    </row>
    <row r="163" spans="2:20" s="3" customFormat="1" ht="20.25" customHeight="1">
      <c r="B163" s="3" t="s">
        <v>739</v>
      </c>
      <c r="F163" s="6"/>
      <c r="T163" s="6"/>
    </row>
    <row r="164" spans="2:20" s="3" customFormat="1" ht="20.25" customHeight="1">
      <c r="B164" s="3" t="s">
        <v>740</v>
      </c>
      <c r="F164" s="6"/>
      <c r="Q164" s="263"/>
      <c r="R164" s="63"/>
      <c r="T164" s="14"/>
    </row>
    <row r="165" spans="1:22" s="1189" customFormat="1" ht="20.25" customHeight="1">
      <c r="A165" s="1187"/>
      <c r="B165" s="3"/>
      <c r="C165" s="1188" t="s">
        <v>1169</v>
      </c>
      <c r="G165" s="1190"/>
      <c r="I165" s="1190"/>
      <c r="J165" s="1191"/>
      <c r="K165" s="346"/>
      <c r="L165" s="1191"/>
      <c r="M165" s="346"/>
      <c r="N165" s="1191"/>
      <c r="O165" s="346"/>
      <c r="P165" s="1191"/>
      <c r="Q165" s="346"/>
      <c r="S165" s="346"/>
      <c r="U165" s="346"/>
      <c r="V165" s="1192"/>
    </row>
    <row r="166" spans="2:20" s="248" customFormat="1" ht="20.25" customHeight="1">
      <c r="B166" s="3"/>
      <c r="C166" s="3" t="s">
        <v>1567</v>
      </c>
      <c r="D166" s="3"/>
      <c r="F166" s="1186"/>
      <c r="T166" s="1186"/>
    </row>
    <row r="167" spans="2:20" s="248" customFormat="1" ht="20.25" customHeight="1">
      <c r="B167" s="3" t="s">
        <v>1568</v>
      </c>
      <c r="C167" s="3"/>
      <c r="D167" s="3"/>
      <c r="F167" s="1186"/>
      <c r="T167" s="1186"/>
    </row>
    <row r="168" spans="2:20" s="248" customFormat="1" ht="20.25" customHeight="1">
      <c r="B168" s="3" t="s">
        <v>1569</v>
      </c>
      <c r="C168" s="3"/>
      <c r="D168" s="3"/>
      <c r="F168" s="1186"/>
      <c r="T168" s="1186"/>
    </row>
    <row r="169" spans="2:20" s="3" customFormat="1" ht="20.25" customHeight="1">
      <c r="B169" s="3" t="s">
        <v>1570</v>
      </c>
      <c r="F169" s="6"/>
      <c r="Q169" s="263"/>
      <c r="R169" s="63"/>
      <c r="T169" s="14"/>
    </row>
    <row r="170" spans="6:20" s="4" customFormat="1" ht="5.25" customHeight="1">
      <c r="F170" s="70"/>
      <c r="Q170" s="120"/>
      <c r="R170" s="63"/>
      <c r="T170" s="14"/>
    </row>
    <row r="171" spans="2:20" s="3" customFormat="1" ht="20.25" customHeight="1">
      <c r="B171" s="1338"/>
      <c r="C171" s="1338" t="s">
        <v>1660</v>
      </c>
      <c r="F171" s="6"/>
      <c r="Q171" s="263"/>
      <c r="R171" s="63"/>
      <c r="T171" s="14"/>
    </row>
    <row r="172" spans="2:20" s="3" customFormat="1" ht="20.25" customHeight="1">
      <c r="B172" s="1338" t="s">
        <v>1638</v>
      </c>
      <c r="C172" s="1338"/>
      <c r="F172" s="6"/>
      <c r="Q172" s="263"/>
      <c r="R172" s="63"/>
      <c r="T172" s="14"/>
    </row>
    <row r="173" spans="2:20" s="3" customFormat="1" ht="20.25" customHeight="1">
      <c r="B173" s="1338" t="s">
        <v>1661</v>
      </c>
      <c r="C173" s="1338"/>
      <c r="F173" s="6"/>
      <c r="Q173" s="263"/>
      <c r="R173" s="63"/>
      <c r="T173" s="14"/>
    </row>
    <row r="174" spans="1:20" s="297" customFormat="1" ht="20.25" customHeight="1">
      <c r="A174" s="402"/>
      <c r="B174" s="924" t="s">
        <v>1639</v>
      </c>
      <c r="C174" s="923"/>
      <c r="E174" s="392"/>
      <c r="F174" s="393"/>
      <c r="G174" s="394"/>
      <c r="H174" s="395"/>
      <c r="I174" s="395"/>
      <c r="J174" s="395"/>
      <c r="K174" s="395"/>
      <c r="L174" s="395"/>
      <c r="M174" s="395"/>
      <c r="N174" s="396"/>
      <c r="O174" s="397"/>
      <c r="P174" s="398"/>
      <c r="Q174" s="398"/>
      <c r="R174" s="399"/>
      <c r="S174" s="400"/>
      <c r="T174" s="401"/>
    </row>
    <row r="175" spans="2:17" s="295" customFormat="1" ht="20.25" customHeight="1">
      <c r="B175" s="380"/>
      <c r="C175" s="380"/>
      <c r="D175" s="380"/>
      <c r="E175" s="380"/>
      <c r="F175" s="1193"/>
      <c r="G175" s="1193"/>
      <c r="H175" s="1194"/>
      <c r="I175" s="1193"/>
      <c r="J175" s="380"/>
      <c r="K175" s="380"/>
      <c r="L175" s="380"/>
      <c r="M175" s="390" t="str">
        <f>+M24</f>
        <v>Unit :  Thousand baht</v>
      </c>
      <c r="N175" s="390"/>
      <c r="O175" s="390"/>
      <c r="P175" s="1195"/>
      <c r="Q175" s="1193"/>
    </row>
    <row r="176" spans="2:17" s="295" customFormat="1" ht="20.25" customHeight="1">
      <c r="B176" s="380"/>
      <c r="C176" s="380"/>
      <c r="D176" s="379"/>
      <c r="E176" s="379"/>
      <c r="F176" s="379"/>
      <c r="H176" s="1196"/>
      <c r="I176" s="1196"/>
      <c r="J176" s="1196"/>
      <c r="K176" s="1197"/>
      <c r="L176" s="1197"/>
      <c r="M176" s="391" t="str">
        <f>+M25</f>
        <v> Consolidated </v>
      </c>
      <c r="N176" s="391"/>
      <c r="O176" s="391"/>
      <c r="P176" s="1195"/>
      <c r="Q176" s="1193"/>
    </row>
    <row r="177" spans="2:17" s="295" customFormat="1" ht="20.25" customHeight="1">
      <c r="B177" s="380" t="s">
        <v>741</v>
      </c>
      <c r="C177" s="380"/>
      <c r="D177" s="380"/>
      <c r="E177" s="380"/>
      <c r="F177" s="1193"/>
      <c r="G177" s="1196"/>
      <c r="H177" s="1196"/>
      <c r="I177" s="1196"/>
      <c r="J177" s="1196"/>
      <c r="K177" s="1197"/>
      <c r="L177" s="1197"/>
      <c r="M177" s="1198" t="s">
        <v>266</v>
      </c>
      <c r="N177" s="379"/>
      <c r="O177" s="1198" t="s">
        <v>141</v>
      </c>
      <c r="P177" s="1195"/>
      <c r="Q177" s="1193"/>
    </row>
    <row r="178" spans="2:17" s="295" customFormat="1" ht="20.25" customHeight="1">
      <c r="B178" s="380"/>
      <c r="C178" s="355" t="s">
        <v>742</v>
      </c>
      <c r="D178" s="380"/>
      <c r="E178" s="380"/>
      <c r="F178" s="1193"/>
      <c r="G178" s="1196"/>
      <c r="H178" s="1196"/>
      <c r="I178" s="1196"/>
      <c r="J178" s="1199"/>
      <c r="K178" s="1199"/>
      <c r="L178" s="1199"/>
      <c r="M178" s="1200">
        <v>-993</v>
      </c>
      <c r="N178" s="1201"/>
      <c r="O178" s="1200">
        <v>-993</v>
      </c>
      <c r="P178" s="1195"/>
      <c r="Q178" s="1193"/>
    </row>
    <row r="179" spans="2:17" s="295" customFormat="1" ht="20.25" customHeight="1">
      <c r="B179" s="380"/>
      <c r="C179" s="3" t="s">
        <v>743</v>
      </c>
      <c r="D179" s="380"/>
      <c r="E179" s="380"/>
      <c r="F179" s="1193"/>
      <c r="G179" s="1196"/>
      <c r="H179" s="1196"/>
      <c r="I179" s="1196"/>
      <c r="J179" s="1196"/>
      <c r="K179" s="1197"/>
      <c r="L179" s="1197"/>
      <c r="M179" s="1200">
        <v>47938</v>
      </c>
      <c r="N179" s="1201"/>
      <c r="O179" s="1200">
        <v>47938</v>
      </c>
      <c r="P179" s="1195"/>
      <c r="Q179" s="1193"/>
    </row>
    <row r="180" spans="2:17" s="295" customFormat="1" ht="20.25" customHeight="1" thickBot="1">
      <c r="B180" s="380"/>
      <c r="C180" s="1202"/>
      <c r="D180" s="380" t="s">
        <v>744</v>
      </c>
      <c r="E180" s="380"/>
      <c r="F180" s="380"/>
      <c r="G180" s="1196"/>
      <c r="I180" s="1196"/>
      <c r="J180" s="1196"/>
      <c r="K180" s="1197"/>
      <c r="L180" s="1197"/>
      <c r="M180" s="1203">
        <f>SUM(M178:M179)</f>
        <v>46945</v>
      </c>
      <c r="N180" s="1204"/>
      <c r="O180" s="1203">
        <f>SUM(O178:O179)</f>
        <v>46945</v>
      </c>
      <c r="P180" s="380"/>
      <c r="Q180" s="1205"/>
    </row>
    <row r="181" spans="2:17" s="295" customFormat="1" ht="20.25" customHeight="1" thickTop="1">
      <c r="B181" s="380"/>
      <c r="C181" s="1202"/>
      <c r="D181" s="380"/>
      <c r="E181" s="380"/>
      <c r="F181" s="380"/>
      <c r="G181" s="1196"/>
      <c r="I181" s="1196"/>
      <c r="J181" s="1196"/>
      <c r="K181" s="1197"/>
      <c r="L181" s="1197"/>
      <c r="M181" s="1206"/>
      <c r="N181" s="1204"/>
      <c r="O181" s="1206"/>
      <c r="P181" s="380"/>
      <c r="Q181" s="1205"/>
    </row>
    <row r="182" spans="1:20" s="380" customFormat="1" ht="20.25" customHeight="1">
      <c r="A182" s="1207" t="s">
        <v>1171</v>
      </c>
      <c r="B182" s="1208" t="s">
        <v>746</v>
      </c>
      <c r="C182" s="1178"/>
      <c r="E182" s="1178"/>
      <c r="F182" s="1209"/>
      <c r="G182" s="1210"/>
      <c r="H182" s="1211"/>
      <c r="I182" s="1211"/>
      <c r="J182" s="1211"/>
      <c r="K182" s="1211"/>
      <c r="L182" s="1211"/>
      <c r="M182" s="1211"/>
      <c r="N182" s="1210"/>
      <c r="O182" s="379"/>
      <c r="P182" s="1212"/>
      <c r="Q182" s="1212"/>
      <c r="R182" s="1213"/>
      <c r="S182" s="1214"/>
      <c r="T182" s="1215"/>
    </row>
    <row r="183" spans="1:20" s="380" customFormat="1" ht="20.25" customHeight="1">
      <c r="A183" s="1216"/>
      <c r="B183" s="1178"/>
      <c r="C183" s="1217" t="s">
        <v>1571</v>
      </c>
      <c r="E183" s="1178"/>
      <c r="F183" s="1209"/>
      <c r="G183" s="1210"/>
      <c r="H183" s="1211"/>
      <c r="I183" s="1211"/>
      <c r="J183" s="1211"/>
      <c r="K183" s="1211"/>
      <c r="L183" s="1211"/>
      <c r="M183" s="1211"/>
      <c r="N183" s="1210"/>
      <c r="O183" s="379"/>
      <c r="P183" s="1212"/>
      <c r="Q183" s="1212"/>
      <c r="R183" s="1213"/>
      <c r="S183" s="1214"/>
      <c r="T183" s="1215"/>
    </row>
    <row r="184" spans="1:20" s="380" customFormat="1" ht="20.25" customHeight="1">
      <c r="A184" s="1216"/>
      <c r="B184" s="379" t="s">
        <v>1327</v>
      </c>
      <c r="C184" s="1217"/>
      <c r="E184" s="1178"/>
      <c r="F184" s="1209"/>
      <c r="G184" s="1210"/>
      <c r="H184" s="1211"/>
      <c r="I184" s="1211"/>
      <c r="J184" s="1211"/>
      <c r="K184" s="1211"/>
      <c r="L184" s="1211"/>
      <c r="M184" s="1211"/>
      <c r="N184" s="1210"/>
      <c r="O184" s="379"/>
      <c r="P184" s="1212"/>
      <c r="Q184" s="1212"/>
      <c r="R184" s="1213"/>
      <c r="S184" s="1214"/>
      <c r="T184" s="1215"/>
    </row>
    <row r="185" spans="1:20" s="297" customFormat="1" ht="22.5" customHeight="1">
      <c r="A185" s="402"/>
      <c r="B185" s="403"/>
      <c r="E185" s="404"/>
      <c r="F185" s="393"/>
      <c r="G185" s="405"/>
      <c r="H185" s="395"/>
      <c r="I185" s="395"/>
      <c r="J185" s="395"/>
      <c r="K185" s="395"/>
      <c r="L185" s="395"/>
      <c r="M185" s="395"/>
      <c r="N185" s="396"/>
      <c r="O185" s="397"/>
      <c r="P185" s="398"/>
      <c r="Q185" s="398"/>
      <c r="R185" s="399"/>
      <c r="S185" s="400"/>
      <c r="T185" s="401"/>
    </row>
    <row r="186" spans="1:15" s="330" customFormat="1" ht="22.5" customHeight="1">
      <c r="A186" s="225"/>
      <c r="B186" s="225"/>
      <c r="C186" s="225"/>
      <c r="D186" s="225"/>
      <c r="E186" s="225"/>
      <c r="G186" s="225"/>
      <c r="H186" s="225"/>
      <c r="I186" s="225"/>
      <c r="J186" s="225"/>
      <c r="K186" s="225"/>
      <c r="L186" s="225"/>
      <c r="M186" s="225"/>
      <c r="N186" s="225"/>
      <c r="O186" s="53" t="s">
        <v>1470</v>
      </c>
    </row>
  </sheetData>
  <sheetProtection/>
  <mergeCells count="2">
    <mergeCell ref="M24:O24"/>
    <mergeCell ref="M25:O25"/>
  </mergeCells>
  <printOptions/>
  <pageMargins left="0.9055118110236221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31"/>
  <sheetViews>
    <sheetView view="pageBreakPreview" zoomScale="70" zoomScaleNormal="90" zoomScaleSheetLayoutView="70" zoomScalePageLayoutView="70" workbookViewId="0" topLeftCell="A16">
      <selection activeCell="J43" sqref="J43"/>
    </sheetView>
  </sheetViews>
  <sheetFormatPr defaultColWidth="15.7109375" defaultRowHeight="19.5" customHeight="1"/>
  <cols>
    <col min="1" max="1" width="3.421875" style="407" customWidth="1"/>
    <col min="2" max="3" width="1.7109375" style="407" customWidth="1"/>
    <col min="4" max="4" width="4.7109375" style="407" customWidth="1"/>
    <col min="5" max="5" width="19.28125" style="407" customWidth="1"/>
    <col min="6" max="6" width="9.7109375" style="407" customWidth="1"/>
    <col min="7" max="7" width="0.5625" style="407" customWidth="1"/>
    <col min="8" max="8" width="10.7109375" style="407" customWidth="1"/>
    <col min="9" max="9" width="0.5625" style="407" customWidth="1"/>
    <col min="10" max="10" width="12.421875" style="407" customWidth="1"/>
    <col min="11" max="11" width="0.5625" style="407" customWidth="1"/>
    <col min="12" max="12" width="9.28125" style="407" customWidth="1"/>
    <col min="13" max="13" width="0.5625" style="407" customWidth="1"/>
    <col min="14" max="14" width="10.7109375" style="407" customWidth="1"/>
    <col min="15" max="15" width="0.5625" style="407" customWidth="1"/>
    <col min="16" max="16" width="12.421875" style="407" customWidth="1"/>
    <col min="17" max="17" width="0.5625" style="407" customWidth="1"/>
    <col min="18" max="18" width="9.7109375" style="407" customWidth="1"/>
    <col min="19" max="19" width="0.5625" style="407" customWidth="1"/>
    <col min="20" max="20" width="10.28125" style="407" customWidth="1"/>
    <col min="21" max="21" width="0.5625" style="407" customWidth="1"/>
    <col min="22" max="22" width="10.7109375" style="407" customWidth="1"/>
    <col min="23" max="23" width="0.5625" style="407" customWidth="1"/>
    <col min="24" max="24" width="17.7109375" style="407" customWidth="1"/>
    <col min="25" max="25" width="0.5625" style="407" customWidth="1"/>
    <col min="26" max="26" width="12.421875" style="407" customWidth="1"/>
    <col min="27" max="16384" width="15.7109375" style="407" customWidth="1"/>
  </cols>
  <sheetData>
    <row r="1" spans="1:24" ht="19.5" customHeight="1">
      <c r="A1" s="406" t="s">
        <v>276</v>
      </c>
      <c r="I1" s="408"/>
      <c r="J1" s="408"/>
      <c r="K1" s="408"/>
      <c r="L1" s="408"/>
      <c r="M1" s="408"/>
      <c r="N1" s="408"/>
      <c r="O1" s="408"/>
      <c r="P1" s="408"/>
      <c r="Q1" s="408"/>
      <c r="R1" s="408"/>
      <c r="T1" s="409"/>
      <c r="V1" s="409"/>
      <c r="X1" s="409"/>
    </row>
    <row r="2" spans="1:24" ht="19.5" customHeight="1">
      <c r="A2" s="406"/>
      <c r="I2" s="408"/>
      <c r="J2" s="408"/>
      <c r="K2" s="408"/>
      <c r="L2" s="408"/>
      <c r="M2" s="408"/>
      <c r="N2" s="408"/>
      <c r="O2" s="408"/>
      <c r="P2" s="408"/>
      <c r="Q2" s="408"/>
      <c r="R2" s="408"/>
      <c r="T2" s="409"/>
      <c r="V2" s="409"/>
      <c r="X2" s="409"/>
    </row>
    <row r="3" spans="1:24" ht="19.5" customHeight="1">
      <c r="A3" s="410" t="s">
        <v>745</v>
      </c>
      <c r="B3" s="411" t="s">
        <v>1172</v>
      </c>
      <c r="C3" s="412"/>
      <c r="D3" s="412"/>
      <c r="E3" s="412"/>
      <c r="F3" s="412"/>
      <c r="G3" s="412"/>
      <c r="H3" s="412"/>
      <c r="I3" s="408"/>
      <c r="J3" s="408"/>
      <c r="K3" s="408"/>
      <c r="L3" s="408"/>
      <c r="M3" s="408"/>
      <c r="N3" s="408"/>
      <c r="O3" s="408"/>
      <c r="P3" s="408"/>
      <c r="Q3" s="408"/>
      <c r="R3" s="408"/>
      <c r="T3" s="409"/>
      <c r="V3" s="409"/>
      <c r="X3" s="409"/>
    </row>
    <row r="4" ht="19.5" customHeight="1">
      <c r="C4" s="413" t="s">
        <v>747</v>
      </c>
    </row>
    <row r="5" spans="1:27" s="415" customFormat="1" ht="19.5" customHeight="1">
      <c r="A5" s="414"/>
      <c r="F5" s="416" t="s">
        <v>134</v>
      </c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7"/>
    </row>
    <row r="6" spans="1:27" s="415" customFormat="1" ht="19.5" customHeight="1">
      <c r="A6" s="414"/>
      <c r="F6" s="418" t="s">
        <v>118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9"/>
    </row>
    <row r="7" spans="6:27" s="415" customFormat="1" ht="19.5" customHeight="1">
      <c r="F7" s="417" t="s">
        <v>682</v>
      </c>
      <c r="H7" s="420" t="s">
        <v>748</v>
      </c>
      <c r="J7" s="417" t="s">
        <v>749</v>
      </c>
      <c r="L7" s="417" t="s">
        <v>191</v>
      </c>
      <c r="N7" s="420" t="s">
        <v>750</v>
      </c>
      <c r="P7" s="420" t="s">
        <v>751</v>
      </c>
      <c r="Q7" s="420"/>
      <c r="R7" s="420" t="s">
        <v>752</v>
      </c>
      <c r="S7" s="420"/>
      <c r="T7" s="420" t="s">
        <v>753</v>
      </c>
      <c r="U7" s="420"/>
      <c r="V7" s="420" t="s">
        <v>754</v>
      </c>
      <c r="W7" s="420"/>
      <c r="X7" s="417" t="s">
        <v>755</v>
      </c>
      <c r="Y7" s="420"/>
      <c r="Z7" s="417" t="s">
        <v>157</v>
      </c>
      <c r="AA7" s="419"/>
    </row>
    <row r="8" spans="8:25" s="419" customFormat="1" ht="19.5" customHeight="1">
      <c r="H8" s="417" t="s">
        <v>756</v>
      </c>
      <c r="J8" s="417" t="s">
        <v>757</v>
      </c>
      <c r="N8" s="421" t="s">
        <v>758</v>
      </c>
      <c r="P8" s="417" t="s">
        <v>759</v>
      </c>
      <c r="Q8" s="417"/>
      <c r="R8" s="417"/>
      <c r="S8" s="417"/>
      <c r="T8" s="417" t="s">
        <v>760</v>
      </c>
      <c r="U8" s="417"/>
      <c r="V8" s="417" t="s">
        <v>761</v>
      </c>
      <c r="W8" s="417"/>
      <c r="X8" s="417" t="s">
        <v>762</v>
      </c>
      <c r="Y8" s="417"/>
    </row>
    <row r="9" spans="8:25" s="419" customFormat="1" ht="19.5" customHeight="1">
      <c r="H9" s="417"/>
      <c r="J9" s="417"/>
      <c r="N9" s="417"/>
      <c r="P9" s="417" t="s">
        <v>758</v>
      </c>
      <c r="Q9" s="417"/>
      <c r="R9" s="417"/>
      <c r="S9" s="417"/>
      <c r="T9" s="417"/>
      <c r="U9" s="417"/>
      <c r="V9" s="417"/>
      <c r="W9" s="417"/>
      <c r="X9" s="417" t="s">
        <v>763</v>
      </c>
      <c r="Y9" s="417"/>
    </row>
    <row r="10" spans="8:25" s="419" customFormat="1" ht="19.5" customHeight="1">
      <c r="H10" s="417"/>
      <c r="J10" s="417"/>
      <c r="N10" s="417"/>
      <c r="P10" s="417"/>
      <c r="Q10" s="417"/>
      <c r="R10" s="417"/>
      <c r="S10" s="417"/>
      <c r="T10" s="417"/>
      <c r="U10" s="417"/>
      <c r="V10" s="417"/>
      <c r="W10" s="417"/>
      <c r="X10" s="417" t="s">
        <v>764</v>
      </c>
      <c r="Y10" s="417"/>
    </row>
    <row r="11" spans="6:26" s="415" customFormat="1" ht="19.5" customHeight="1">
      <c r="F11" s="422"/>
      <c r="H11" s="422"/>
      <c r="J11" s="422"/>
      <c r="L11" s="422"/>
      <c r="N11" s="422"/>
      <c r="P11" s="422"/>
      <c r="Q11" s="420"/>
      <c r="R11" s="422"/>
      <c r="S11" s="420"/>
      <c r="T11" s="422"/>
      <c r="U11" s="420"/>
      <c r="V11" s="422"/>
      <c r="W11" s="420"/>
      <c r="X11" s="422" t="s">
        <v>758</v>
      </c>
      <c r="Y11" s="420"/>
      <c r="Z11" s="422"/>
    </row>
    <row r="12" spans="3:26" s="415" customFormat="1" ht="19.5" customHeight="1">
      <c r="C12" s="423" t="s">
        <v>765</v>
      </c>
      <c r="D12" s="424"/>
      <c r="E12" s="424"/>
      <c r="P12" s="425"/>
      <c r="Q12" s="420"/>
      <c r="R12" s="420"/>
      <c r="S12" s="420"/>
      <c r="T12" s="420"/>
      <c r="U12" s="420"/>
      <c r="V12" s="420"/>
      <c r="W12" s="420"/>
      <c r="Y12" s="420"/>
      <c r="Z12" s="420"/>
    </row>
    <row r="13" spans="3:26" s="415" customFormat="1" ht="19.5" customHeight="1">
      <c r="C13" s="424"/>
      <c r="D13" s="426" t="s">
        <v>766</v>
      </c>
      <c r="E13" s="426"/>
      <c r="F13" s="427">
        <v>244351</v>
      </c>
      <c r="G13" s="427"/>
      <c r="H13" s="427">
        <v>84312</v>
      </c>
      <c r="I13" s="427"/>
      <c r="J13" s="427">
        <v>7797</v>
      </c>
      <c r="K13" s="427"/>
      <c r="L13" s="427">
        <v>378052</v>
      </c>
      <c r="M13" s="427"/>
      <c r="N13" s="427">
        <v>68530</v>
      </c>
      <c r="O13" s="427"/>
      <c r="P13" s="428">
        <v>7947</v>
      </c>
      <c r="Q13" s="428"/>
      <c r="R13" s="428">
        <v>2166</v>
      </c>
      <c r="S13" s="428"/>
      <c r="T13" s="428">
        <v>0</v>
      </c>
      <c r="U13" s="428"/>
      <c r="V13" s="428">
        <v>306910</v>
      </c>
      <c r="W13" s="428"/>
      <c r="X13" s="427">
        <v>0</v>
      </c>
      <c r="Y13" s="428"/>
      <c r="Z13" s="428">
        <f>SUM(F13:X13)</f>
        <v>1100065</v>
      </c>
    </row>
    <row r="14" spans="3:26" s="415" customFormat="1" ht="19.5" customHeight="1">
      <c r="C14" s="424"/>
      <c r="D14" s="429" t="s">
        <v>767</v>
      </c>
      <c r="E14" s="426" t="s">
        <v>768</v>
      </c>
      <c r="F14" s="427">
        <v>0</v>
      </c>
      <c r="G14" s="427"/>
      <c r="H14" s="427">
        <v>262</v>
      </c>
      <c r="I14" s="427"/>
      <c r="J14" s="427">
        <v>0</v>
      </c>
      <c r="K14" s="427"/>
      <c r="L14" s="427">
        <v>978</v>
      </c>
      <c r="M14" s="427"/>
      <c r="N14" s="427">
        <v>2595</v>
      </c>
      <c r="O14" s="427"/>
      <c r="P14" s="427">
        <v>3711</v>
      </c>
      <c r="Q14" s="427"/>
      <c r="R14" s="427">
        <v>4652</v>
      </c>
      <c r="S14" s="427"/>
      <c r="T14" s="427">
        <v>107567</v>
      </c>
      <c r="U14" s="427"/>
      <c r="V14" s="427">
        <v>917189</v>
      </c>
      <c r="W14" s="427"/>
      <c r="X14" s="427">
        <v>9865</v>
      </c>
      <c r="Y14" s="427"/>
      <c r="Z14" s="428">
        <f>SUM(F14:X14)</f>
        <v>1046819</v>
      </c>
    </row>
    <row r="15" spans="3:26" s="415" customFormat="1" ht="19.5" customHeight="1">
      <c r="C15" s="424"/>
      <c r="D15" s="426" t="s">
        <v>769</v>
      </c>
      <c r="E15" s="426"/>
      <c r="F15" s="427">
        <v>-164441</v>
      </c>
      <c r="G15" s="427"/>
      <c r="H15" s="427">
        <v>39603</v>
      </c>
      <c r="I15" s="427"/>
      <c r="J15" s="427">
        <v>0</v>
      </c>
      <c r="K15" s="427"/>
      <c r="L15" s="427">
        <v>57997</v>
      </c>
      <c r="M15" s="427"/>
      <c r="N15" s="427">
        <v>0</v>
      </c>
      <c r="O15" s="427"/>
      <c r="P15" s="428">
        <v>0</v>
      </c>
      <c r="Q15" s="428"/>
      <c r="R15" s="428">
        <v>0</v>
      </c>
      <c r="S15" s="428"/>
      <c r="T15" s="428">
        <v>164441</v>
      </c>
      <c r="U15" s="428"/>
      <c r="V15" s="428">
        <v>-841251</v>
      </c>
      <c r="W15" s="428"/>
      <c r="X15" s="427">
        <v>728791</v>
      </c>
      <c r="Y15" s="428"/>
      <c r="Z15" s="428">
        <f>SUM(F15:X15)</f>
        <v>-14860</v>
      </c>
    </row>
    <row r="16" spans="4:26" s="415" customFormat="1" ht="19.5" customHeight="1">
      <c r="D16" s="430" t="s">
        <v>770</v>
      </c>
      <c r="E16" s="426" t="s">
        <v>771</v>
      </c>
      <c r="F16" s="427">
        <v>-1548</v>
      </c>
      <c r="G16" s="427"/>
      <c r="H16" s="427">
        <v>0</v>
      </c>
      <c r="I16" s="427"/>
      <c r="J16" s="427">
        <v>0</v>
      </c>
      <c r="K16" s="427"/>
      <c r="L16" s="427">
        <v>0</v>
      </c>
      <c r="M16" s="427"/>
      <c r="N16" s="427">
        <v>0</v>
      </c>
      <c r="O16" s="427"/>
      <c r="P16" s="427">
        <v>0</v>
      </c>
      <c r="Q16" s="428"/>
      <c r="R16" s="427">
        <v>0</v>
      </c>
      <c r="S16" s="428"/>
      <c r="T16" s="427">
        <v>0</v>
      </c>
      <c r="U16" s="428"/>
      <c r="V16" s="427">
        <v>0</v>
      </c>
      <c r="W16" s="428"/>
      <c r="X16" s="427">
        <v>0</v>
      </c>
      <c r="Y16" s="428"/>
      <c r="Z16" s="428">
        <f>SUM(F16:X16)</f>
        <v>-1548</v>
      </c>
    </row>
    <row r="17" spans="4:26" s="415" customFormat="1" ht="19.5" customHeight="1">
      <c r="D17" s="426"/>
      <c r="E17" s="426" t="s">
        <v>772</v>
      </c>
      <c r="F17" s="427">
        <v>-265</v>
      </c>
      <c r="G17" s="427"/>
      <c r="H17" s="427">
        <v>0</v>
      </c>
      <c r="I17" s="427"/>
      <c r="J17" s="427">
        <v>0</v>
      </c>
      <c r="K17" s="427"/>
      <c r="L17" s="427">
        <v>0</v>
      </c>
      <c r="M17" s="427"/>
      <c r="N17" s="427">
        <v>-18</v>
      </c>
      <c r="O17" s="427"/>
      <c r="P17" s="427">
        <v>-72</v>
      </c>
      <c r="Q17" s="427"/>
      <c r="R17" s="427">
        <v>-418</v>
      </c>
      <c r="S17" s="427"/>
      <c r="T17" s="427">
        <v>0</v>
      </c>
      <c r="U17" s="427"/>
      <c r="V17" s="427">
        <v>0</v>
      </c>
      <c r="W17" s="428"/>
      <c r="X17" s="427">
        <v>0</v>
      </c>
      <c r="Y17" s="428"/>
      <c r="Z17" s="428">
        <f>SUM(F17:X17)</f>
        <v>-773</v>
      </c>
    </row>
    <row r="18" spans="4:26" s="415" customFormat="1" ht="19.5" customHeight="1">
      <c r="D18" s="426" t="s">
        <v>773</v>
      </c>
      <c r="E18" s="426"/>
      <c r="F18" s="431">
        <f aca="true" t="shared" si="0" ref="F18:N18">SUM(F13:F17)</f>
        <v>78097</v>
      </c>
      <c r="G18" s="428">
        <f t="shared" si="0"/>
        <v>0</v>
      </c>
      <c r="H18" s="431">
        <f t="shared" si="0"/>
        <v>124177</v>
      </c>
      <c r="I18" s="428">
        <f t="shared" si="0"/>
        <v>0</v>
      </c>
      <c r="J18" s="431">
        <f t="shared" si="0"/>
        <v>7797</v>
      </c>
      <c r="K18" s="428">
        <f t="shared" si="0"/>
        <v>0</v>
      </c>
      <c r="L18" s="431">
        <f t="shared" si="0"/>
        <v>437027</v>
      </c>
      <c r="M18" s="428">
        <f t="shared" si="0"/>
        <v>0</v>
      </c>
      <c r="N18" s="431">
        <f t="shared" si="0"/>
        <v>71107</v>
      </c>
      <c r="O18" s="428"/>
      <c r="P18" s="431">
        <f>SUM(P13:P17)</f>
        <v>11586</v>
      </c>
      <c r="Q18" s="428"/>
      <c r="R18" s="431">
        <f>SUM(R13:R17)</f>
        <v>6400</v>
      </c>
      <c r="S18" s="428"/>
      <c r="T18" s="431">
        <f>SUM(T13:T17)</f>
        <v>272008</v>
      </c>
      <c r="U18" s="428"/>
      <c r="V18" s="431">
        <f>SUM(V13:V17)</f>
        <v>382848</v>
      </c>
      <c r="W18" s="428"/>
      <c r="X18" s="431">
        <f>SUM(X13:X17)</f>
        <v>738656</v>
      </c>
      <c r="Y18" s="428"/>
      <c r="Z18" s="431">
        <f>SUM(Z13:Z17)</f>
        <v>2129703</v>
      </c>
    </row>
    <row r="19" spans="3:26" s="415" customFormat="1" ht="19.5" customHeight="1">
      <c r="C19" s="423" t="s">
        <v>774</v>
      </c>
      <c r="D19" s="424"/>
      <c r="E19" s="424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</row>
    <row r="20" spans="3:26" s="415" customFormat="1" ht="19.5" customHeight="1">
      <c r="C20" s="424"/>
      <c r="D20" s="426" t="s">
        <v>766</v>
      </c>
      <c r="E20" s="426"/>
      <c r="F20" s="427">
        <v>0</v>
      </c>
      <c r="G20" s="427"/>
      <c r="H20" s="427">
        <v>27382</v>
      </c>
      <c r="I20" s="427"/>
      <c r="J20" s="427">
        <v>1608</v>
      </c>
      <c r="K20" s="427"/>
      <c r="L20" s="427">
        <v>84573</v>
      </c>
      <c r="M20" s="427"/>
      <c r="N20" s="427">
        <v>54041</v>
      </c>
      <c r="O20" s="427"/>
      <c r="P20" s="428">
        <v>4236</v>
      </c>
      <c r="Q20" s="427"/>
      <c r="R20" s="428">
        <v>500</v>
      </c>
      <c r="S20" s="427"/>
      <c r="T20" s="428">
        <v>0</v>
      </c>
      <c r="U20" s="427"/>
      <c r="V20" s="428">
        <v>0</v>
      </c>
      <c r="W20" s="427"/>
      <c r="X20" s="427">
        <v>0</v>
      </c>
      <c r="Y20" s="427"/>
      <c r="Z20" s="427">
        <f>SUM(F20:X20)</f>
        <v>172340</v>
      </c>
    </row>
    <row r="21" spans="3:26" s="415" customFormat="1" ht="19.5" customHeight="1">
      <c r="C21" s="424"/>
      <c r="D21" s="429" t="s">
        <v>767</v>
      </c>
      <c r="E21" s="426" t="s">
        <v>775</v>
      </c>
      <c r="F21" s="427">
        <v>0</v>
      </c>
      <c r="G21" s="427"/>
      <c r="H21" s="427">
        <v>6486</v>
      </c>
      <c r="I21" s="427"/>
      <c r="J21" s="427">
        <v>780</v>
      </c>
      <c r="K21" s="427"/>
      <c r="L21" s="427">
        <v>38269</v>
      </c>
      <c r="M21" s="427"/>
      <c r="N21" s="427">
        <v>7023</v>
      </c>
      <c r="O21" s="427"/>
      <c r="P21" s="427">
        <v>1352</v>
      </c>
      <c r="Q21" s="427"/>
      <c r="R21" s="427">
        <v>804</v>
      </c>
      <c r="S21" s="427"/>
      <c r="T21" s="427">
        <v>0</v>
      </c>
      <c r="U21" s="427"/>
      <c r="V21" s="427">
        <v>0</v>
      </c>
      <c r="W21" s="427"/>
      <c r="X21" s="427">
        <v>6635</v>
      </c>
      <c r="Y21" s="427"/>
      <c r="Z21" s="427">
        <f>SUM(F21:X21)</f>
        <v>61349</v>
      </c>
    </row>
    <row r="22" spans="4:26" s="415" customFormat="1" ht="19.5" customHeight="1">
      <c r="D22" s="429" t="s">
        <v>1173</v>
      </c>
      <c r="E22" s="426" t="s">
        <v>776</v>
      </c>
      <c r="F22" s="427">
        <v>0</v>
      </c>
      <c r="G22" s="427"/>
      <c r="H22" s="427">
        <v>0</v>
      </c>
      <c r="I22" s="427"/>
      <c r="J22" s="427">
        <v>0</v>
      </c>
      <c r="K22" s="427"/>
      <c r="L22" s="427">
        <v>0</v>
      </c>
      <c r="M22" s="427"/>
      <c r="N22" s="427">
        <v>-7</v>
      </c>
      <c r="O22" s="427"/>
      <c r="P22" s="427">
        <v>-4</v>
      </c>
      <c r="Q22" s="427"/>
      <c r="R22" s="427">
        <v>-260</v>
      </c>
      <c r="S22" s="427"/>
      <c r="T22" s="427">
        <v>0</v>
      </c>
      <c r="U22" s="427"/>
      <c r="V22" s="427">
        <v>0</v>
      </c>
      <c r="W22" s="428"/>
      <c r="X22" s="427">
        <v>0</v>
      </c>
      <c r="Y22" s="428"/>
      <c r="Z22" s="428">
        <f>SUM(F22:X22)</f>
        <v>-271</v>
      </c>
    </row>
    <row r="23" spans="4:26" s="415" customFormat="1" ht="19.5" customHeight="1">
      <c r="D23" s="426" t="str">
        <f>D18</f>
        <v>As at December 31, 2012</v>
      </c>
      <c r="E23" s="426"/>
      <c r="F23" s="431">
        <f>SUM(F20:F22)</f>
        <v>0</v>
      </c>
      <c r="G23" s="427"/>
      <c r="H23" s="431">
        <f>SUM(H20:H22)</f>
        <v>33868</v>
      </c>
      <c r="I23" s="427"/>
      <c r="J23" s="431">
        <f>SUM(J20:J22)</f>
        <v>2388</v>
      </c>
      <c r="K23" s="427"/>
      <c r="L23" s="431">
        <f>SUM(L20:L22)</f>
        <v>122842</v>
      </c>
      <c r="M23" s="427"/>
      <c r="N23" s="431">
        <f>SUM(N20:N22)</f>
        <v>61057</v>
      </c>
      <c r="O23" s="427"/>
      <c r="P23" s="431">
        <f>SUM(P20:P22)</f>
        <v>5584</v>
      </c>
      <c r="Q23" s="428"/>
      <c r="R23" s="431">
        <f>SUM(R20:R22)</f>
        <v>1044</v>
      </c>
      <c r="S23" s="428"/>
      <c r="T23" s="431">
        <f>SUM(T20:T22)</f>
        <v>0</v>
      </c>
      <c r="U23" s="428"/>
      <c r="V23" s="431">
        <f>SUM(V20:V22)</f>
        <v>0</v>
      </c>
      <c r="W23" s="428"/>
      <c r="X23" s="431">
        <f>SUM(X20:X22)</f>
        <v>6635</v>
      </c>
      <c r="Y23" s="428"/>
      <c r="Z23" s="431">
        <f>SUM(Z20:Z22)</f>
        <v>233418</v>
      </c>
    </row>
    <row r="24" spans="3:26" s="415" customFormat="1" ht="19.5" customHeight="1">
      <c r="C24" s="423" t="s">
        <v>777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</row>
    <row r="25" spans="4:26" s="419" customFormat="1" ht="19.5" customHeight="1">
      <c r="D25" s="415" t="s">
        <v>766</v>
      </c>
      <c r="F25" s="428">
        <f>F13-F20</f>
        <v>244351</v>
      </c>
      <c r="G25" s="428"/>
      <c r="H25" s="428">
        <f>H13-H20</f>
        <v>56930</v>
      </c>
      <c r="I25" s="428"/>
      <c r="J25" s="428">
        <f>J13-J20</f>
        <v>6189</v>
      </c>
      <c r="K25" s="428"/>
      <c r="L25" s="428">
        <f>L13-L20</f>
        <v>293479</v>
      </c>
      <c r="M25" s="428"/>
      <c r="N25" s="428">
        <f>N13-N20</f>
        <v>14489</v>
      </c>
      <c r="O25" s="428"/>
      <c r="P25" s="428">
        <f>P13-P20</f>
        <v>3711</v>
      </c>
      <c r="Q25" s="428"/>
      <c r="R25" s="428">
        <f>R13-R20</f>
        <v>1666</v>
      </c>
      <c r="S25" s="428"/>
      <c r="T25" s="428">
        <f>T13-T20</f>
        <v>0</v>
      </c>
      <c r="U25" s="428"/>
      <c r="V25" s="428">
        <f>V13-V20</f>
        <v>306910</v>
      </c>
      <c r="W25" s="428"/>
      <c r="X25" s="428">
        <f>X13-X20</f>
        <v>0</v>
      </c>
      <c r="Y25" s="428"/>
      <c r="Z25" s="428">
        <f>Z13-Z20</f>
        <v>927725</v>
      </c>
    </row>
    <row r="26" spans="4:26" s="419" customFormat="1" ht="19.5" customHeight="1">
      <c r="D26" s="415" t="s">
        <v>773</v>
      </c>
      <c r="F26" s="431">
        <f>F18-F23</f>
        <v>78097</v>
      </c>
      <c r="G26" s="428"/>
      <c r="H26" s="431">
        <f>H18-H23</f>
        <v>90309</v>
      </c>
      <c r="I26" s="428"/>
      <c r="J26" s="431">
        <f>J18-J23</f>
        <v>5409</v>
      </c>
      <c r="K26" s="428"/>
      <c r="L26" s="431">
        <f>L18-L23</f>
        <v>314185</v>
      </c>
      <c r="M26" s="428"/>
      <c r="N26" s="431">
        <f>N18-N23</f>
        <v>10050</v>
      </c>
      <c r="O26" s="428"/>
      <c r="P26" s="431">
        <f>P18-P23</f>
        <v>6002</v>
      </c>
      <c r="Q26" s="428"/>
      <c r="R26" s="431">
        <f>R18-R23</f>
        <v>5356</v>
      </c>
      <c r="S26" s="428"/>
      <c r="T26" s="431">
        <f>T18-T23</f>
        <v>272008</v>
      </c>
      <c r="U26" s="428"/>
      <c r="V26" s="431">
        <f>V18-V23</f>
        <v>382848</v>
      </c>
      <c r="W26" s="428"/>
      <c r="X26" s="431">
        <f>X18-X23</f>
        <v>732021</v>
      </c>
      <c r="Y26" s="428"/>
      <c r="Z26" s="431">
        <f>Z18-Z23</f>
        <v>1896285</v>
      </c>
    </row>
    <row r="27" spans="6:27" ht="19.5" customHeight="1"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</row>
    <row r="28" spans="19:27" ht="19.5" customHeight="1">
      <c r="S28" s="435"/>
      <c r="T28" s="436"/>
      <c r="U28" s="435"/>
      <c r="V28" s="436"/>
      <c r="W28" s="435"/>
      <c r="X28" s="436"/>
      <c r="Y28" s="435"/>
      <c r="AA28" s="435"/>
    </row>
    <row r="29" spans="19:27" ht="19.5" customHeight="1">
      <c r="S29" s="435"/>
      <c r="T29" s="436"/>
      <c r="U29" s="435"/>
      <c r="V29" s="436"/>
      <c r="W29" s="435"/>
      <c r="X29" s="436"/>
      <c r="Y29" s="435"/>
      <c r="AA29" s="435"/>
    </row>
    <row r="31" ht="19.5" customHeight="1">
      <c r="Z31" s="437" t="s">
        <v>1501</v>
      </c>
    </row>
  </sheetData>
  <sheetProtection/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35"/>
  <sheetViews>
    <sheetView view="pageBreakPreview" zoomScale="70" zoomScaleNormal="80" zoomScaleSheetLayoutView="70" zoomScalePageLayoutView="0" workbookViewId="0" topLeftCell="A19">
      <selection activeCell="J43" sqref="J43"/>
    </sheetView>
  </sheetViews>
  <sheetFormatPr defaultColWidth="9.140625" defaultRowHeight="21.75" customHeight="1"/>
  <cols>
    <col min="1" max="1" width="3.7109375" style="439" customWidth="1"/>
    <col min="2" max="2" width="1.28515625" style="439" customWidth="1"/>
    <col min="3" max="3" width="2.7109375" style="439" customWidth="1"/>
    <col min="4" max="4" width="5.140625" style="439" customWidth="1"/>
    <col min="5" max="5" width="20.421875" style="439" customWidth="1"/>
    <col min="6" max="6" width="10.7109375" style="439" customWidth="1"/>
    <col min="7" max="7" width="0.5625" style="439" customWidth="1"/>
    <col min="8" max="8" width="10.7109375" style="439" customWidth="1"/>
    <col min="9" max="9" width="0.5625" style="439" customWidth="1"/>
    <col min="10" max="10" width="10.7109375" style="439" customWidth="1"/>
    <col min="11" max="11" width="0.5625" style="439" customWidth="1"/>
    <col min="12" max="12" width="10.7109375" style="439" customWidth="1"/>
    <col min="13" max="13" width="0.5625" style="439" customWidth="1"/>
    <col min="14" max="14" width="10.7109375" style="439" customWidth="1"/>
    <col min="15" max="15" width="0.5625" style="439" customWidth="1"/>
    <col min="16" max="16" width="10.7109375" style="439" customWidth="1"/>
    <col min="17" max="17" width="0.5625" style="439" customWidth="1"/>
    <col min="18" max="18" width="10.7109375" style="439" customWidth="1"/>
    <col min="19" max="19" width="0.5625" style="439" customWidth="1"/>
    <col min="20" max="20" width="10.7109375" style="439" customWidth="1"/>
    <col min="21" max="21" width="0.5625" style="439" customWidth="1"/>
    <col min="22" max="22" width="10.7109375" style="439" customWidth="1"/>
    <col min="23" max="23" width="0.5625" style="439" customWidth="1"/>
    <col min="24" max="24" width="16.8515625" style="439" customWidth="1"/>
    <col min="25" max="25" width="0.5625" style="439" customWidth="1"/>
    <col min="26" max="26" width="10.7109375" style="439" customWidth="1"/>
    <col min="27" max="27" width="0.85546875" style="439" hidden="1" customWidth="1"/>
    <col min="28" max="16384" width="9.140625" style="439" customWidth="1"/>
  </cols>
  <sheetData>
    <row r="1" spans="1:24" ht="21.75" customHeight="1">
      <c r="A1" s="438" t="s">
        <v>276</v>
      </c>
      <c r="I1" s="440"/>
      <c r="J1" s="440"/>
      <c r="K1" s="440"/>
      <c r="L1" s="440"/>
      <c r="M1" s="440"/>
      <c r="N1" s="440"/>
      <c r="O1" s="440"/>
      <c r="P1" s="440"/>
      <c r="Q1" s="440"/>
      <c r="R1" s="440"/>
      <c r="T1" s="441"/>
      <c r="V1" s="441"/>
      <c r="X1" s="441"/>
    </row>
    <row r="2" spans="1:24" ht="2.25" customHeight="1">
      <c r="A2" s="438"/>
      <c r="I2" s="440"/>
      <c r="J2" s="440"/>
      <c r="K2" s="440"/>
      <c r="L2" s="440"/>
      <c r="M2" s="440"/>
      <c r="N2" s="440"/>
      <c r="O2" s="440"/>
      <c r="P2" s="440"/>
      <c r="Q2" s="440"/>
      <c r="R2" s="440"/>
      <c r="T2" s="441"/>
      <c r="V2" s="441"/>
      <c r="X2" s="441"/>
    </row>
    <row r="3" spans="1:24" ht="21" customHeight="1">
      <c r="A3" s="442" t="s">
        <v>745</v>
      </c>
      <c r="B3" s="227" t="s">
        <v>1172</v>
      </c>
      <c r="C3" s="443"/>
      <c r="D3" s="443"/>
      <c r="E3" s="443"/>
      <c r="F3" s="443"/>
      <c r="G3" s="443"/>
      <c r="H3" s="443"/>
      <c r="I3" s="440"/>
      <c r="J3" s="440"/>
      <c r="K3" s="440"/>
      <c r="L3" s="440"/>
      <c r="M3" s="440"/>
      <c r="N3" s="440"/>
      <c r="O3" s="440"/>
      <c r="P3" s="440"/>
      <c r="Q3" s="440"/>
      <c r="R3" s="440"/>
      <c r="T3" s="441"/>
      <c r="V3" s="441"/>
      <c r="X3" s="441"/>
    </row>
    <row r="4" ht="18.75" customHeight="1">
      <c r="C4" s="444" t="s">
        <v>747</v>
      </c>
    </row>
    <row r="5" spans="1:27" s="407" customFormat="1" ht="18.75" customHeight="1">
      <c r="A5" s="445"/>
      <c r="F5" s="446" t="s">
        <v>134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7"/>
    </row>
    <row r="6" spans="1:27" s="407" customFormat="1" ht="18.75" customHeight="1">
      <c r="A6" s="445"/>
      <c r="F6" s="448" t="s">
        <v>118</v>
      </c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9"/>
    </row>
    <row r="7" spans="6:27" s="407" customFormat="1" ht="18.75" customHeight="1">
      <c r="F7" s="450" t="s">
        <v>682</v>
      </c>
      <c r="H7" s="451" t="s">
        <v>748</v>
      </c>
      <c r="J7" s="450" t="s">
        <v>749</v>
      </c>
      <c r="L7" s="450" t="s">
        <v>191</v>
      </c>
      <c r="N7" s="451" t="s">
        <v>750</v>
      </c>
      <c r="P7" s="451" t="s">
        <v>751</v>
      </c>
      <c r="Q7" s="451"/>
      <c r="R7" s="451" t="s">
        <v>752</v>
      </c>
      <c r="S7" s="451"/>
      <c r="T7" s="451" t="s">
        <v>753</v>
      </c>
      <c r="U7" s="451"/>
      <c r="V7" s="451" t="s">
        <v>754</v>
      </c>
      <c r="W7" s="451"/>
      <c r="X7" s="417" t="s">
        <v>755</v>
      </c>
      <c r="Y7" s="451"/>
      <c r="Z7" s="450" t="s">
        <v>157</v>
      </c>
      <c r="AA7" s="449"/>
    </row>
    <row r="8" spans="8:25" s="449" customFormat="1" ht="18.75" customHeight="1">
      <c r="H8" s="450" t="s">
        <v>756</v>
      </c>
      <c r="J8" s="450" t="s">
        <v>757</v>
      </c>
      <c r="N8" s="452" t="s">
        <v>758</v>
      </c>
      <c r="P8" s="450" t="s">
        <v>759</v>
      </c>
      <c r="Q8" s="450"/>
      <c r="R8" s="450"/>
      <c r="S8" s="450"/>
      <c r="T8" s="450" t="s">
        <v>760</v>
      </c>
      <c r="U8" s="450"/>
      <c r="V8" s="450" t="s">
        <v>761</v>
      </c>
      <c r="W8" s="450"/>
      <c r="X8" s="417" t="s">
        <v>762</v>
      </c>
      <c r="Y8" s="450"/>
    </row>
    <row r="9" spans="8:25" s="449" customFormat="1" ht="18.75" customHeight="1">
      <c r="H9" s="450"/>
      <c r="J9" s="450"/>
      <c r="N9" s="450"/>
      <c r="P9" s="450" t="s">
        <v>758</v>
      </c>
      <c r="Q9" s="450"/>
      <c r="R9" s="450"/>
      <c r="S9" s="450"/>
      <c r="T9" s="450"/>
      <c r="U9" s="450"/>
      <c r="V9" s="450"/>
      <c r="W9" s="450"/>
      <c r="X9" s="417" t="s">
        <v>763</v>
      </c>
      <c r="Y9" s="450"/>
    </row>
    <row r="10" spans="8:25" s="449" customFormat="1" ht="18.75" customHeight="1">
      <c r="H10" s="450"/>
      <c r="J10" s="450"/>
      <c r="N10" s="450"/>
      <c r="P10" s="450"/>
      <c r="Q10" s="450"/>
      <c r="R10" s="450"/>
      <c r="S10" s="450"/>
      <c r="T10" s="450"/>
      <c r="U10" s="450"/>
      <c r="V10" s="450"/>
      <c r="W10" s="450"/>
      <c r="X10" s="417" t="s">
        <v>764</v>
      </c>
      <c r="Y10" s="450"/>
    </row>
    <row r="11" spans="6:26" s="407" customFormat="1" ht="18.75" customHeight="1">
      <c r="F11" s="453"/>
      <c r="H11" s="453"/>
      <c r="J11" s="453"/>
      <c r="L11" s="453"/>
      <c r="N11" s="453"/>
      <c r="P11" s="453"/>
      <c r="Q11" s="451"/>
      <c r="R11" s="453"/>
      <c r="S11" s="451"/>
      <c r="T11" s="453"/>
      <c r="U11" s="451"/>
      <c r="V11" s="453"/>
      <c r="W11" s="451"/>
      <c r="X11" s="422" t="s">
        <v>758</v>
      </c>
      <c r="Y11" s="451"/>
      <c r="Z11" s="453"/>
    </row>
    <row r="12" spans="3:26" ht="18.75" customHeight="1">
      <c r="C12" s="443" t="s">
        <v>765</v>
      </c>
      <c r="D12" s="444"/>
      <c r="E12" s="444"/>
      <c r="P12" s="454"/>
      <c r="Q12" s="455"/>
      <c r="R12" s="455"/>
      <c r="S12" s="455"/>
      <c r="T12" s="455"/>
      <c r="U12" s="455"/>
      <c r="V12" s="455"/>
      <c r="W12" s="455"/>
      <c r="Y12" s="455"/>
      <c r="Z12" s="455"/>
    </row>
    <row r="13" spans="3:26" s="407" customFormat="1" ht="18.75" customHeight="1">
      <c r="C13" s="444"/>
      <c r="D13" s="456" t="s">
        <v>778</v>
      </c>
      <c r="E13" s="456"/>
      <c r="F13" s="457">
        <v>78097</v>
      </c>
      <c r="G13" s="457">
        <v>0</v>
      </c>
      <c r="H13" s="457">
        <v>124177</v>
      </c>
      <c r="I13" s="457">
        <v>0</v>
      </c>
      <c r="J13" s="457">
        <v>7797</v>
      </c>
      <c r="K13" s="457">
        <v>0</v>
      </c>
      <c r="L13" s="457">
        <v>437027</v>
      </c>
      <c r="M13" s="457">
        <v>0</v>
      </c>
      <c r="N13" s="457">
        <v>71107</v>
      </c>
      <c r="O13" s="457"/>
      <c r="P13" s="458">
        <v>11586</v>
      </c>
      <c r="Q13" s="458"/>
      <c r="R13" s="458">
        <v>6400</v>
      </c>
      <c r="S13" s="458"/>
      <c r="T13" s="458">
        <v>272008</v>
      </c>
      <c r="U13" s="458"/>
      <c r="V13" s="458">
        <v>382848</v>
      </c>
      <c r="W13" s="458"/>
      <c r="X13" s="457">
        <v>738656</v>
      </c>
      <c r="Y13" s="458"/>
      <c r="Z13" s="458">
        <f>SUM(F13:X13)</f>
        <v>2129703</v>
      </c>
    </row>
    <row r="14" spans="3:26" s="407" customFormat="1" ht="18.75" customHeight="1">
      <c r="C14" s="444"/>
      <c r="D14" s="473" t="s">
        <v>783</v>
      </c>
      <c r="E14" s="456" t="s">
        <v>1174</v>
      </c>
      <c r="F14" s="457">
        <v>0</v>
      </c>
      <c r="G14" s="457"/>
      <c r="H14" s="457">
        <v>607</v>
      </c>
      <c r="I14" s="457"/>
      <c r="J14" s="457">
        <v>0</v>
      </c>
      <c r="K14" s="457"/>
      <c r="L14" s="457">
        <v>11774</v>
      </c>
      <c r="M14" s="457"/>
      <c r="N14" s="457">
        <v>6839</v>
      </c>
      <c r="O14" s="457"/>
      <c r="P14" s="457">
        <v>4288</v>
      </c>
      <c r="Q14" s="457"/>
      <c r="R14" s="457">
        <v>16557</v>
      </c>
      <c r="S14" s="457"/>
      <c r="T14" s="457">
        <v>120100</v>
      </c>
      <c r="U14" s="457"/>
      <c r="V14" s="457">
        <v>371684</v>
      </c>
      <c r="W14" s="457"/>
      <c r="X14" s="457">
        <v>6109957</v>
      </c>
      <c r="Y14" s="457"/>
      <c r="Z14" s="458">
        <f>SUM(F14:X14)</f>
        <v>6641806</v>
      </c>
    </row>
    <row r="15" spans="3:26" s="407" customFormat="1" ht="18.75" customHeight="1">
      <c r="C15" s="444"/>
      <c r="D15" s="456" t="s">
        <v>1175</v>
      </c>
      <c r="E15" s="456" t="s">
        <v>769</v>
      </c>
      <c r="F15" s="457">
        <v>0</v>
      </c>
      <c r="G15" s="457"/>
      <c r="H15" s="457">
        <v>44252</v>
      </c>
      <c r="I15" s="457"/>
      <c r="J15" s="457">
        <v>0</v>
      </c>
      <c r="K15" s="457"/>
      <c r="L15" s="457">
        <v>281478</v>
      </c>
      <c r="M15" s="457"/>
      <c r="N15" s="457">
        <v>24</v>
      </c>
      <c r="O15" s="457"/>
      <c r="P15" s="458">
        <v>4</v>
      </c>
      <c r="Q15" s="458"/>
      <c r="R15" s="458">
        <v>0</v>
      </c>
      <c r="S15" s="458"/>
      <c r="T15" s="458">
        <v>0</v>
      </c>
      <c r="U15" s="458"/>
      <c r="V15" s="458">
        <v>-326152</v>
      </c>
      <c r="W15" s="458"/>
      <c r="X15" s="457">
        <v>394</v>
      </c>
      <c r="Y15" s="458"/>
      <c r="Z15" s="458">
        <f>SUM(F15:X15)</f>
        <v>0</v>
      </c>
    </row>
    <row r="16" spans="3:26" s="407" customFormat="1" ht="18.75" customHeight="1">
      <c r="C16" s="444"/>
      <c r="D16" s="459" t="s">
        <v>707</v>
      </c>
      <c r="E16" s="456" t="s">
        <v>1328</v>
      </c>
      <c r="F16" s="457">
        <v>0</v>
      </c>
      <c r="G16" s="457"/>
      <c r="H16" s="457">
        <v>0</v>
      </c>
      <c r="I16" s="457"/>
      <c r="J16" s="457">
        <v>0</v>
      </c>
      <c r="K16" s="457"/>
      <c r="L16" s="457">
        <v>0</v>
      </c>
      <c r="M16" s="457"/>
      <c r="N16" s="457">
        <v>0</v>
      </c>
      <c r="O16" s="457"/>
      <c r="P16" s="457">
        <v>0</v>
      </c>
      <c r="Q16" s="458"/>
      <c r="R16" s="457">
        <v>0</v>
      </c>
      <c r="S16" s="458"/>
      <c r="T16" s="457">
        <v>0</v>
      </c>
      <c r="U16" s="458"/>
      <c r="V16" s="458">
        <v>-218114</v>
      </c>
      <c r="W16" s="458"/>
      <c r="X16" s="457">
        <v>0</v>
      </c>
      <c r="Y16" s="458"/>
      <c r="Z16" s="458">
        <f>SUM(F16:X16)</f>
        <v>-218114</v>
      </c>
    </row>
    <row r="17" spans="5:26" s="407" customFormat="1" ht="18.75" customHeight="1">
      <c r="E17" s="456" t="s">
        <v>785</v>
      </c>
      <c r="F17" s="457">
        <v>0</v>
      </c>
      <c r="G17" s="457"/>
      <c r="H17" s="457">
        <v>0</v>
      </c>
      <c r="I17" s="457"/>
      <c r="J17" s="457">
        <v>0</v>
      </c>
      <c r="K17" s="457"/>
      <c r="L17" s="457">
        <v>0</v>
      </c>
      <c r="M17" s="457"/>
      <c r="N17" s="457">
        <v>0</v>
      </c>
      <c r="O17" s="457"/>
      <c r="P17" s="457">
        <v>-26</v>
      </c>
      <c r="Q17" s="458"/>
      <c r="R17" s="457">
        <v>-639</v>
      </c>
      <c r="S17" s="458"/>
      <c r="T17" s="457">
        <v>0</v>
      </c>
      <c r="U17" s="458"/>
      <c r="V17" s="457">
        <v>-102109</v>
      </c>
      <c r="W17" s="458"/>
      <c r="X17" s="457">
        <v>0</v>
      </c>
      <c r="Y17" s="458"/>
      <c r="Z17" s="458">
        <f>SUM(F17:X17)</f>
        <v>-102774</v>
      </c>
    </row>
    <row r="18" spans="4:26" s="407" customFormat="1" ht="18.75" customHeight="1">
      <c r="D18" s="456" t="s">
        <v>779</v>
      </c>
      <c r="E18" s="456"/>
      <c r="F18" s="460">
        <f aca="true" t="shared" si="0" ref="F18:N18">SUM(F13:F17)</f>
        <v>78097</v>
      </c>
      <c r="G18" s="458">
        <f t="shared" si="0"/>
        <v>0</v>
      </c>
      <c r="H18" s="460">
        <f t="shared" si="0"/>
        <v>169036</v>
      </c>
      <c r="I18" s="458">
        <f t="shared" si="0"/>
        <v>0</v>
      </c>
      <c r="J18" s="460">
        <f t="shared" si="0"/>
        <v>7797</v>
      </c>
      <c r="K18" s="458">
        <f t="shared" si="0"/>
        <v>0</v>
      </c>
      <c r="L18" s="460">
        <f t="shared" si="0"/>
        <v>730279</v>
      </c>
      <c r="M18" s="458">
        <f t="shared" si="0"/>
        <v>0</v>
      </c>
      <c r="N18" s="460">
        <f t="shared" si="0"/>
        <v>77970</v>
      </c>
      <c r="O18" s="458"/>
      <c r="P18" s="460">
        <f>SUM(P13:P17)</f>
        <v>15852</v>
      </c>
      <c r="Q18" s="458"/>
      <c r="R18" s="460">
        <f>SUM(R13:R17)</f>
        <v>22318</v>
      </c>
      <c r="S18" s="458"/>
      <c r="T18" s="460">
        <f>SUM(T13:T17)</f>
        <v>392108</v>
      </c>
      <c r="U18" s="458"/>
      <c r="V18" s="460">
        <f>SUM(V13:V17)</f>
        <v>108157</v>
      </c>
      <c r="W18" s="458"/>
      <c r="X18" s="460">
        <f>SUM(X13:X17)</f>
        <v>6849007</v>
      </c>
      <c r="Y18" s="458"/>
      <c r="Z18" s="460">
        <f>SUM(Z13:Z17)</f>
        <v>8450621</v>
      </c>
    </row>
    <row r="19" spans="3:26" ht="18.75" customHeight="1">
      <c r="C19" s="443" t="s">
        <v>774</v>
      </c>
      <c r="D19" s="444"/>
      <c r="E19" s="444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</row>
    <row r="20" spans="3:26" ht="18.75" customHeight="1">
      <c r="C20" s="444"/>
      <c r="D20" s="456" t="s">
        <v>778</v>
      </c>
      <c r="E20" s="456"/>
      <c r="F20" s="462">
        <v>0</v>
      </c>
      <c r="G20" s="462"/>
      <c r="H20" s="462">
        <v>33868</v>
      </c>
      <c r="I20" s="462"/>
      <c r="J20" s="462">
        <v>2388</v>
      </c>
      <c r="K20" s="462"/>
      <c r="L20" s="462">
        <v>122842</v>
      </c>
      <c r="M20" s="462"/>
      <c r="N20" s="462">
        <v>61057</v>
      </c>
      <c r="O20" s="462"/>
      <c r="P20" s="463">
        <v>5584</v>
      </c>
      <c r="Q20" s="462"/>
      <c r="R20" s="463">
        <v>1044</v>
      </c>
      <c r="S20" s="462"/>
      <c r="T20" s="463">
        <v>0</v>
      </c>
      <c r="U20" s="462"/>
      <c r="V20" s="463">
        <v>0</v>
      </c>
      <c r="W20" s="462"/>
      <c r="X20" s="462">
        <v>6635</v>
      </c>
      <c r="Y20" s="462"/>
      <c r="Z20" s="462">
        <f>SUM(F20:X20)</f>
        <v>233418</v>
      </c>
    </row>
    <row r="21" spans="3:26" ht="18.75" customHeight="1">
      <c r="C21" s="444"/>
      <c r="D21" s="464" t="s">
        <v>724</v>
      </c>
      <c r="E21" s="456" t="s">
        <v>775</v>
      </c>
      <c r="F21" s="462">
        <v>0</v>
      </c>
      <c r="G21" s="462"/>
      <c r="H21" s="457">
        <v>9435</v>
      </c>
      <c r="I21" s="462"/>
      <c r="J21" s="462">
        <v>780</v>
      </c>
      <c r="K21" s="462"/>
      <c r="L21" s="462">
        <v>66737</v>
      </c>
      <c r="M21" s="462"/>
      <c r="N21" s="462">
        <v>4876</v>
      </c>
      <c r="O21" s="462"/>
      <c r="P21" s="462">
        <v>1988</v>
      </c>
      <c r="Q21" s="462"/>
      <c r="R21" s="462">
        <v>2684</v>
      </c>
      <c r="S21" s="462"/>
      <c r="T21" s="462">
        <v>0</v>
      </c>
      <c r="U21" s="462"/>
      <c r="V21" s="462">
        <v>0</v>
      </c>
      <c r="W21" s="462"/>
      <c r="X21" s="462">
        <v>38595</v>
      </c>
      <c r="Y21" s="462"/>
      <c r="Z21" s="462">
        <f>SUM(F21:X21)</f>
        <v>125095</v>
      </c>
    </row>
    <row r="22" spans="4:26" s="407" customFormat="1" ht="18.75" customHeight="1">
      <c r="D22" s="459" t="s">
        <v>707</v>
      </c>
      <c r="E22" s="456" t="s">
        <v>785</v>
      </c>
      <c r="F22" s="462">
        <v>0</v>
      </c>
      <c r="G22" s="462"/>
      <c r="H22" s="462">
        <v>0</v>
      </c>
      <c r="I22" s="462"/>
      <c r="J22" s="462">
        <v>0</v>
      </c>
      <c r="K22" s="462"/>
      <c r="L22" s="462">
        <v>0</v>
      </c>
      <c r="M22" s="462"/>
      <c r="N22" s="462">
        <v>0</v>
      </c>
      <c r="O22" s="462"/>
      <c r="P22" s="462">
        <v>-1</v>
      </c>
      <c r="Q22" s="462"/>
      <c r="R22" s="462">
        <v>-451</v>
      </c>
      <c r="S22" s="462"/>
      <c r="T22" s="462">
        <v>0</v>
      </c>
      <c r="U22" s="462"/>
      <c r="V22" s="462">
        <v>0</v>
      </c>
      <c r="W22" s="458"/>
      <c r="X22" s="462">
        <v>0</v>
      </c>
      <c r="Y22" s="458"/>
      <c r="Z22" s="458">
        <f>SUM(F22:X22)</f>
        <v>-452</v>
      </c>
    </row>
    <row r="23" spans="4:26" ht="18.75" customHeight="1">
      <c r="D23" s="456" t="str">
        <f>D18</f>
        <v>As at December 31, 2013</v>
      </c>
      <c r="E23" s="456"/>
      <c r="F23" s="465">
        <f>SUM(F20:F22)</f>
        <v>0</v>
      </c>
      <c r="G23" s="462"/>
      <c r="H23" s="465">
        <f>SUM(H20:H22)</f>
        <v>43303</v>
      </c>
      <c r="I23" s="462"/>
      <c r="J23" s="465">
        <f>SUM(J20:J22)</f>
        <v>3168</v>
      </c>
      <c r="K23" s="462"/>
      <c r="L23" s="465">
        <f>SUM(L20:L22)</f>
        <v>189579</v>
      </c>
      <c r="M23" s="462"/>
      <c r="N23" s="465">
        <f>SUM(N20:N22)</f>
        <v>65933</v>
      </c>
      <c r="O23" s="462"/>
      <c r="P23" s="465">
        <f>SUM(P20:P22)</f>
        <v>7571</v>
      </c>
      <c r="Q23" s="463"/>
      <c r="R23" s="465">
        <f>SUM(R20:R22)</f>
        <v>3277</v>
      </c>
      <c r="S23" s="463"/>
      <c r="T23" s="465">
        <f>SUM(T20:T22)</f>
        <v>0</v>
      </c>
      <c r="U23" s="463"/>
      <c r="V23" s="465">
        <f>SUM(V20:V22)</f>
        <v>0</v>
      </c>
      <c r="W23" s="463"/>
      <c r="X23" s="465">
        <f>SUM(X20:X22)</f>
        <v>45230</v>
      </c>
      <c r="Y23" s="463"/>
      <c r="Z23" s="465">
        <f>SUM(Z20:Z22)</f>
        <v>358061</v>
      </c>
    </row>
    <row r="24" spans="3:26" ht="18.75" customHeight="1">
      <c r="C24" s="443" t="s">
        <v>777</v>
      </c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</row>
    <row r="25" spans="4:26" s="449" customFormat="1" ht="18.75" customHeight="1">
      <c r="D25" s="407" t="s">
        <v>778</v>
      </c>
      <c r="F25" s="458">
        <f>F13-F20</f>
        <v>78097</v>
      </c>
      <c r="G25" s="458"/>
      <c r="H25" s="458">
        <f>H13-H20</f>
        <v>90309</v>
      </c>
      <c r="I25" s="458"/>
      <c r="J25" s="458">
        <f>J13-J20</f>
        <v>5409</v>
      </c>
      <c r="K25" s="458"/>
      <c r="L25" s="458">
        <f>L13-L20</f>
        <v>314185</v>
      </c>
      <c r="M25" s="458"/>
      <c r="N25" s="458">
        <f>N13-N20</f>
        <v>10050</v>
      </c>
      <c r="O25" s="458"/>
      <c r="P25" s="458">
        <f>P13-P20</f>
        <v>6002</v>
      </c>
      <c r="Q25" s="458"/>
      <c r="R25" s="458">
        <f>R13-R20</f>
        <v>5356</v>
      </c>
      <c r="S25" s="458"/>
      <c r="T25" s="458">
        <f>T13-T20</f>
        <v>272008</v>
      </c>
      <c r="U25" s="458"/>
      <c r="V25" s="458">
        <f>V13-V20</f>
        <v>382848</v>
      </c>
      <c r="W25" s="458"/>
      <c r="X25" s="458">
        <f>X13-X20</f>
        <v>732021</v>
      </c>
      <c r="Y25" s="458"/>
      <c r="Z25" s="458">
        <f>Z13-Z20</f>
        <v>1896285</v>
      </c>
    </row>
    <row r="26" spans="4:26" s="449" customFormat="1" ht="18.75" customHeight="1">
      <c r="D26" s="407" t="s">
        <v>779</v>
      </c>
      <c r="F26" s="460">
        <f>F18-F23</f>
        <v>78097</v>
      </c>
      <c r="G26" s="458"/>
      <c r="H26" s="460">
        <f>H18-H23</f>
        <v>125733</v>
      </c>
      <c r="I26" s="458"/>
      <c r="J26" s="460">
        <f>J18-J23</f>
        <v>4629</v>
      </c>
      <c r="K26" s="458"/>
      <c r="L26" s="460">
        <f>L18-L23</f>
        <v>540700</v>
      </c>
      <c r="M26" s="458"/>
      <c r="N26" s="460">
        <f>N18-N23</f>
        <v>12037</v>
      </c>
      <c r="O26" s="458"/>
      <c r="P26" s="460">
        <f>P18-P23</f>
        <v>8281</v>
      </c>
      <c r="Q26" s="458"/>
      <c r="R26" s="460">
        <f>R18-R23</f>
        <v>19041</v>
      </c>
      <c r="S26" s="458"/>
      <c r="T26" s="460">
        <f>T18-T23</f>
        <v>392108</v>
      </c>
      <c r="U26" s="458"/>
      <c r="V26" s="460">
        <f>V18-V23</f>
        <v>108157</v>
      </c>
      <c r="W26" s="458"/>
      <c r="X26" s="460">
        <f>X18-X23</f>
        <v>6803777</v>
      </c>
      <c r="Y26" s="458"/>
      <c r="Z26" s="460">
        <f>Z18-Z23</f>
        <v>8092560</v>
      </c>
    </row>
    <row r="27" spans="6:27" ht="2.25" customHeight="1"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</row>
    <row r="28" spans="3:27" ht="18.75" customHeight="1">
      <c r="C28" s="467" t="s">
        <v>780</v>
      </c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</row>
    <row r="29" spans="6:26" s="407" customFormat="1" ht="18.75" customHeight="1"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61"/>
      <c r="U29" s="434"/>
      <c r="V29" s="461"/>
      <c r="W29" s="461"/>
      <c r="X29" s="468" t="s">
        <v>266</v>
      </c>
      <c r="Y29" s="469"/>
      <c r="Z29" s="468" t="s">
        <v>141</v>
      </c>
    </row>
    <row r="30" spans="4:26" s="407" customFormat="1" ht="18.75" customHeight="1">
      <c r="D30" s="407" t="s">
        <v>781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57"/>
      <c r="T30" s="461"/>
      <c r="U30" s="457"/>
      <c r="V30" s="461"/>
      <c r="W30" s="461"/>
      <c r="X30" s="434">
        <v>120503</v>
      </c>
      <c r="Y30" s="434"/>
      <c r="Z30" s="434">
        <v>59122</v>
      </c>
    </row>
    <row r="31" spans="4:26" s="407" customFormat="1" ht="18.75" customHeight="1">
      <c r="D31" s="407" t="s">
        <v>127</v>
      </c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57"/>
      <c r="S31" s="457"/>
      <c r="T31" s="461"/>
      <c r="U31" s="457"/>
      <c r="V31" s="461"/>
      <c r="W31" s="461"/>
      <c r="X31" s="434">
        <v>4592</v>
      </c>
      <c r="Y31" s="457"/>
      <c r="Z31" s="434">
        <v>2227</v>
      </c>
    </row>
    <row r="32" spans="5:26" s="407" customFormat="1" ht="18.75" customHeight="1" thickBot="1">
      <c r="E32" s="407" t="s">
        <v>157</v>
      </c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57"/>
      <c r="S32" s="457"/>
      <c r="T32" s="461"/>
      <c r="U32" s="457"/>
      <c r="V32" s="461"/>
      <c r="W32" s="461"/>
      <c r="X32" s="470">
        <f>SUM(X30:X31)</f>
        <v>125095</v>
      </c>
      <c r="Y32" s="457"/>
      <c r="Z32" s="470">
        <f>SUM(Z30:Z31)</f>
        <v>61349</v>
      </c>
    </row>
    <row r="33" spans="6:26" s="407" customFormat="1" ht="2.25" customHeight="1" thickTop="1"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57"/>
      <c r="S33" s="457"/>
      <c r="T33" s="461"/>
      <c r="U33" s="457"/>
      <c r="V33" s="461"/>
      <c r="W33" s="461"/>
      <c r="X33" s="458"/>
      <c r="Y33" s="457"/>
      <c r="Z33" s="458"/>
    </row>
    <row r="34" spans="4:27" s="407" customFormat="1" ht="18" customHeight="1">
      <c r="D34" s="407" t="s">
        <v>782</v>
      </c>
      <c r="S34" s="435"/>
      <c r="T34" s="436"/>
      <c r="U34" s="435"/>
      <c r="V34" s="436"/>
      <c r="W34" s="435"/>
      <c r="X34" s="436"/>
      <c r="Y34" s="435"/>
      <c r="Z34" s="435"/>
      <c r="AA34" s="435"/>
    </row>
    <row r="35" spans="19:27" s="407" customFormat="1" ht="18.75" customHeight="1">
      <c r="S35" s="435"/>
      <c r="T35" s="436"/>
      <c r="U35" s="435"/>
      <c r="V35" s="436"/>
      <c r="W35" s="435"/>
      <c r="X35" s="436"/>
      <c r="Y35" s="435"/>
      <c r="Z35" s="471" t="s">
        <v>1502</v>
      </c>
      <c r="AA35" s="435"/>
    </row>
  </sheetData>
  <sheetProtection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Jantra</dc:creator>
  <cp:keywords/>
  <dc:description/>
  <cp:lastModifiedBy>weerasil.s</cp:lastModifiedBy>
  <cp:lastPrinted>2014-02-27T12:40:02Z</cp:lastPrinted>
  <dcterms:created xsi:type="dcterms:W3CDTF">2013-02-21T04:12:05Z</dcterms:created>
  <dcterms:modified xsi:type="dcterms:W3CDTF">2014-02-28T02:40:30Z</dcterms:modified>
  <cp:category/>
  <cp:version/>
  <cp:contentType/>
  <cp:contentStatus/>
</cp:coreProperties>
</file>