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11" windowWidth="12075" windowHeight="8115" tabRatio="929" firstSheet="1" activeTab="2"/>
  </bookViews>
  <sheets>
    <sheet name="หมายเหตุ1-2.2 (p11)" sheetId="1" r:id="rId1"/>
    <sheet name="หมายเหตุ 2(ต่อ)-5" sheetId="2" r:id="rId2"/>
    <sheet name="หมายเหตุ 6" sheetId="3" r:id="rId3"/>
    <sheet name="หมายเหตุ 6(ต่อ) - 13" sheetId="4" r:id="rId4"/>
    <sheet name="หมายเหตุ 14-14" sheetId="5" r:id="rId5"/>
    <sheet name="หมายเหตุ 16-25" sheetId="6" r:id="rId6"/>
    <sheet name="หมายเหตุ 25" sheetId="7" r:id="rId7"/>
    <sheet name="หมายเหตุ 26" sheetId="8" r:id="rId8"/>
    <sheet name="หมายเหตุ 28.3-31" sheetId="9" r:id="rId9"/>
    <sheet name="Sheet2" sheetId="10" r:id="rId10"/>
  </sheets>
  <definedNames>
    <definedName name="_xlnm.Print_Area" localSheetId="4">'หมายเหตุ 14-14'!$A$1:$U$79</definedName>
    <definedName name="_xlnm.Print_Area" localSheetId="5">'หมายเหตุ 16-25'!$A$1:$P$188</definedName>
    <definedName name="_xlnm.Print_Area" localSheetId="1">'หมายเหตุ 2(ต่อ)-5'!$A$1:$V$158</definedName>
    <definedName name="_xlnm.Print_Area" localSheetId="6">'หมายเหตุ 25'!$A$1:$P$74</definedName>
    <definedName name="_xlnm.Print_Area" localSheetId="7">'หมายเหตุ 26'!$A$1:$T$104</definedName>
    <definedName name="_xlnm.Print_Area" localSheetId="8">'หมายเหตุ 28.3-31'!$A$1:$Q$77</definedName>
    <definedName name="_xlnm.Print_Area" localSheetId="2">'หมายเหตุ 6'!$A$1:$Q$82</definedName>
    <definedName name="_xlnm.Print_Area" localSheetId="3">'หมายเหตุ 6(ต่อ) - 13'!$A$1:$R$241</definedName>
    <definedName name="_xlnm.Print_Area" localSheetId="0">'หมายเหตุ1-2.2 (p11)'!$A$1:$R$37</definedName>
  </definedNames>
  <calcPr fullCalcOnLoad="1"/>
</workbook>
</file>

<file path=xl/sharedStrings.xml><?xml version="1.0" encoding="utf-8"?>
<sst xmlns="http://schemas.openxmlformats.org/spreadsheetml/2006/main" count="1294" uniqueCount="746">
  <si>
    <t xml:space="preserve">  - ประเภทออมทรัพย์และกระแสรายวัน</t>
  </si>
  <si>
    <t xml:space="preserve">  - ประเภทประจำ 3 เดือน</t>
  </si>
  <si>
    <t>10.</t>
  </si>
  <si>
    <t>11.</t>
  </si>
  <si>
    <t>เงินสดและรายการเทียบเท่าเงินสด</t>
  </si>
  <si>
    <t>14.</t>
  </si>
  <si>
    <t>15.</t>
  </si>
  <si>
    <t>รายการบัญชีกับบุคคลหรือกิจการที่เกี่ยวข้องกัน</t>
  </si>
  <si>
    <t>เงินมัดจำจ่ายค่าสินค้า</t>
  </si>
  <si>
    <t>งบการเงินรวม</t>
  </si>
  <si>
    <t>งบการเงินเฉพาะกิจการ</t>
  </si>
  <si>
    <t>บริษัท คอนติเนนตัล ออยล์ จำกัด</t>
  </si>
  <si>
    <t>บริษัท สหพาณิชย์ ปิโตรเลียม จำกัด</t>
  </si>
  <si>
    <t>บริษัท ปิโตรแพลเนต จำกัด</t>
  </si>
  <si>
    <t>-</t>
  </si>
  <si>
    <t>ดำเนินกิจการ</t>
  </si>
  <si>
    <t>ประเภทธุรกิจ</t>
  </si>
  <si>
    <t>ในประเทศ</t>
  </si>
  <si>
    <t>ขายส่งน้ำมันเชื้อเพลิง</t>
  </si>
  <si>
    <t>ไทย</t>
  </si>
  <si>
    <t>18.</t>
  </si>
  <si>
    <t>บริษัท พลังงานบริสุทธิ์ จำกัด (มหาชน) และบริษัทย่อย</t>
  </si>
  <si>
    <t>เงินกู้ยืมระยะสั้นจากสถาบันการเงิน</t>
  </si>
  <si>
    <t>ร้อยละของสินทรัพย์</t>
  </si>
  <si>
    <t>ร้อยละของรายได้</t>
  </si>
  <si>
    <t>ที่รวมอยู่ในสินทรัพย์รวม</t>
  </si>
  <si>
    <t>ที่รวมอยู่ในรายได้รวม</t>
  </si>
  <si>
    <t>2.1</t>
  </si>
  <si>
    <t>2.2</t>
  </si>
  <si>
    <t>หัก</t>
  </si>
  <si>
    <t>สุทธิ</t>
  </si>
  <si>
    <t>ค่าใช้จ่ายในการขาย</t>
  </si>
  <si>
    <t>ค่าใช้จ่ายในการบริหาร</t>
  </si>
  <si>
    <t>อัตราดอกเบี้ย</t>
  </si>
  <si>
    <t>งบการเงินรวมและเฉพาะกิจการ</t>
  </si>
  <si>
    <t>เงินกู้ยืมระยะสั้น</t>
  </si>
  <si>
    <t>16.</t>
  </si>
  <si>
    <t>17.</t>
  </si>
  <si>
    <t>21.</t>
  </si>
  <si>
    <t>22.</t>
  </si>
  <si>
    <t>สัดส่วนการถือหุ้น</t>
  </si>
  <si>
    <t>ข้อมูลทางการเงินจำแนกตามส่วนงาน</t>
  </si>
  <si>
    <t>เป็นบริษัทย่อยของบริษัทฯ  และกรรมการของบริษัทฯ เป็นกรรมการร่วม</t>
  </si>
  <si>
    <t>วัสดุสิ้นเปลือง</t>
  </si>
  <si>
    <t>ร้อยละ</t>
  </si>
  <si>
    <t>บริษัทอื่น</t>
  </si>
  <si>
    <t>1.</t>
  </si>
  <si>
    <t>ข้อมูลทั่วไป</t>
  </si>
  <si>
    <t>2.</t>
  </si>
  <si>
    <t>เงินสดในมือ</t>
  </si>
  <si>
    <t>รวม</t>
  </si>
  <si>
    <t>สินค้าคงเหลือ</t>
  </si>
  <si>
    <t>สินค้าสำเร็จรูป</t>
  </si>
  <si>
    <t>สินค้าระหว่างผลิต</t>
  </si>
  <si>
    <t>วัตถุดิบ</t>
  </si>
  <si>
    <t>การอนุมัติงบการเงิน</t>
  </si>
  <si>
    <t>ลูกหนี้การค้า</t>
  </si>
  <si>
    <t>สินทรัพย์หมุนเวียนอื่น</t>
  </si>
  <si>
    <t>เจ้าหนี้อื่น</t>
  </si>
  <si>
    <t>รายได้อื่น</t>
  </si>
  <si>
    <t>ต้นทุนขาย</t>
  </si>
  <si>
    <t>8.</t>
  </si>
  <si>
    <t>9.</t>
  </si>
  <si>
    <t>รายได้</t>
  </si>
  <si>
    <t>ต้นทุนทางการเงิน</t>
  </si>
  <si>
    <t>เงินกู้ยืมระยะยาวจากสถาบันการเงิน - สุทธิ</t>
  </si>
  <si>
    <t>เงินกู้ยืมระยะยาว</t>
  </si>
  <si>
    <t>เงินกู้ยืมระยะยาวคงเหลือ</t>
  </si>
  <si>
    <t>เจ้าหนี้ทรัสต์รีซีท</t>
  </si>
  <si>
    <t xml:space="preserve">   น้อยกว่าหรือเท่ากับ 3 เดือน</t>
  </si>
  <si>
    <t>บุคคลที่เกี่ยวข้องกัน</t>
  </si>
  <si>
    <t>MLR - 0.50</t>
  </si>
  <si>
    <t>12.</t>
  </si>
  <si>
    <t>4.</t>
  </si>
  <si>
    <t>วิธีราคาทุน</t>
  </si>
  <si>
    <t>บริษัท</t>
  </si>
  <si>
    <t>ภาษีเงินได้</t>
  </si>
  <si>
    <t>25.</t>
  </si>
  <si>
    <t>เงินฝากธนาคาร</t>
  </si>
  <si>
    <t>ขนส่งและขนถ่ายแก๊สรถยนต์</t>
  </si>
  <si>
    <t>การบริหารจัดการทุน</t>
  </si>
  <si>
    <t>รายได้ค่าบริหารจัดการ</t>
  </si>
  <si>
    <t>ดอกเบี้ยรับ</t>
  </si>
  <si>
    <t>บุคคลและบริษัทที่เกี่ยวข้องกัน</t>
  </si>
  <si>
    <t>ราคาตลาด</t>
  </si>
  <si>
    <t>กำไรจากการดำเนินงาน</t>
  </si>
  <si>
    <t>บริษัทที่เกี่ยวข้องกัน</t>
  </si>
  <si>
    <t>3.</t>
  </si>
  <si>
    <t>เกณฑ์การจัดทำงบการเงินระหว่างกาล</t>
  </si>
  <si>
    <t>บริษัทย่อย</t>
  </si>
  <si>
    <t>ผลประโยชน์พนักงานหลังออกจากงานสำหรับงวด</t>
  </si>
  <si>
    <t>หลักการจัดทำงบการเงินรวมระหว่างกาล</t>
  </si>
  <si>
    <t>มาตรฐานการบัญชีใหม่ที่ออกในระหว่างงวดแต่ยังไม่มีผลบังคับใช้</t>
  </si>
  <si>
    <t>รวมเจ้าหนี้อื่น</t>
  </si>
  <si>
    <t>ผลประโยชน์ระยะสั้น</t>
  </si>
  <si>
    <t>ผลประโยชน์ระยะยาวหลังออกจากงาน</t>
  </si>
  <si>
    <t>15.00</t>
  </si>
  <si>
    <t>ภาระผูกพันผลประโยชน์พนักงาน</t>
  </si>
  <si>
    <t>เฉพาะกิจการ</t>
  </si>
  <si>
    <t>6.</t>
  </si>
  <si>
    <t>ซื้อเพิ่มระหว่างงวดที่ราคาทุน</t>
  </si>
  <si>
    <t>ค่าเสื่อมราคาสำหรับงวด</t>
  </si>
  <si>
    <t>5.</t>
  </si>
  <si>
    <t>ภาระผูกพันและหนี้สินที่อาจเกิดขึ้น</t>
  </si>
  <si>
    <t>บริษัท สุรชัย (1997) จำกัด</t>
  </si>
  <si>
    <t>บริษัท อีเอ โซล่า จำกัด</t>
  </si>
  <si>
    <t>2.3</t>
  </si>
  <si>
    <t>หลักการจัดทำงบการเงินเฉพาะกิจการระหว่างกาล</t>
  </si>
  <si>
    <t>บริษัทฯ ได้จัดทำงบการเงินเฉพาะกิจการระหว่างกาลเพื่อประโยชน์ต่อสาธารณะซึ่งแสดงเงินลงทุนในบริษัทย่อยตาม</t>
  </si>
  <si>
    <t>รวมค่าตอบแทนผู้บริหาร</t>
  </si>
  <si>
    <t>ลูกหนี้อื่น</t>
  </si>
  <si>
    <t>ค่าเบี้ยประกันจ่ายล่วงหน้า</t>
  </si>
  <si>
    <t>ค่าใช้จ่ายจ่ายล่วงหน้า</t>
  </si>
  <si>
    <t>อื่นๆ</t>
  </si>
  <si>
    <t>รวมลูกหนี้อื่น</t>
  </si>
  <si>
    <t>สัดส่วนการลงทุน (ร้อยละ)</t>
  </si>
  <si>
    <t>งบการเงิน</t>
  </si>
  <si>
    <t>เจ้าหนี้การค้าและเจ้าหนี้อื่น</t>
  </si>
  <si>
    <t>ค่าใช้จ่ายค้างจ่ายอื่น</t>
  </si>
  <si>
    <t>หนี้สินภายใต้สัญญาเช่าการเงิน - สุทธิ</t>
  </si>
  <si>
    <t>หนี้สินตามสัญญาเช่าการเงิน</t>
  </si>
  <si>
    <t>มูลค่าปัจจุบันของค่าเช่าขั้นต่ำ</t>
  </si>
  <si>
    <t>ไม่เกิน 1 ปี</t>
  </si>
  <si>
    <t>เกิน 1 ปี แต่ไม่เกิน 5 ปี</t>
  </si>
  <si>
    <t>ระยะเวลาบัญชีถัดมาที่เริ่มในหรือหลังวันที่ 1 มกราคม 2556</t>
  </si>
  <si>
    <t>บริษัท สุรชัย (1997) โซล่าร์ จำกัด</t>
  </si>
  <si>
    <t>ให้กู้เพิ่ม</t>
  </si>
  <si>
    <t>รับชำระคืน</t>
  </si>
  <si>
    <t>รายการเคลื่อนไหวระหว่างงวด</t>
  </si>
  <si>
    <t>บวก</t>
  </si>
  <si>
    <t>แพคกิ้งเครดิต</t>
  </si>
  <si>
    <t>เงินปันผลรับสำหรับงวด</t>
  </si>
  <si>
    <t>วงเงินที่ 1</t>
  </si>
  <si>
    <t>วงเงินที่ 2</t>
  </si>
  <si>
    <t>ลักษณะความสัมพันธ์ ระหว่างบริษัทฯ กับบริษัทย่อย  และบริษัทหรือบุคคลที่เกี่ยวข้องกัน</t>
  </si>
  <si>
    <t>ผลิตและจำหน่ายกระแสไฟฟ้า</t>
  </si>
  <si>
    <t>บุคคลอื่น</t>
  </si>
  <si>
    <t>ยอดคงเหลือ</t>
  </si>
  <si>
    <t>ลูกหนี้ที่ยังไม่ถึงกำหนดชำระ</t>
  </si>
  <si>
    <t>ลูกหนี้ที่เกินกำหนดชำระ</t>
  </si>
  <si>
    <t>เงินฝากสถาบันการเงินที่ติดภาระค้ำประกัน</t>
  </si>
  <si>
    <t>ค่าตอบแทนผู้บริหาร</t>
  </si>
  <si>
    <t>ร้อยละ (ต่อปี)</t>
  </si>
  <si>
    <t>กรรมการ/บุคคลที่เกี่ยวข้องกัน</t>
  </si>
  <si>
    <t>ภาระผูกพัน</t>
  </si>
  <si>
    <t>บริษัทฯ และบริษัทย่อย มีภาระผูกพันตามสัญญาดังนี้ .-</t>
  </si>
  <si>
    <t>สัญญาว่าจ้างก่อสร้างอาคารโรงงานและ</t>
  </si>
  <si>
    <t>ติดตั้งเครื่องจักร</t>
  </si>
  <si>
    <t>หนี้สินที่อาจจะเกิดขึ้น</t>
  </si>
  <si>
    <t>แสงอาทิตย์ และสัญญาที่ปรึกษาและ</t>
  </si>
  <si>
    <t>บริการอื่นๆ สำหรับโครงการโรงไฟฟ้า</t>
  </si>
  <si>
    <t>พลังงานแสงอาทิตย์</t>
  </si>
  <si>
    <t>20.</t>
  </si>
  <si>
    <t>ทุนเรือนหุ้นและส่วนเกินมูลค่าหุ้นสามัญ</t>
  </si>
  <si>
    <t>19.</t>
  </si>
  <si>
    <t>**</t>
  </si>
  <si>
    <t>7.00</t>
  </si>
  <si>
    <t>บริษัท อีเอ โซล่า นครสวรรค์ จำกัด</t>
  </si>
  <si>
    <t xml:space="preserve">บริษัท เอ็นเนอร์จี โซลูชั่น เมเนจเมนท์ จำกัด </t>
  </si>
  <si>
    <t>ให้คำปรึกษาในโครงการเกี่ยวกับพลังงานไฟฟ้าจากแสงอาทิตย์ และรับสร้างโรงงานผลิตกระแสไฟฟ้า</t>
  </si>
  <si>
    <t>*</t>
  </si>
  <si>
    <t>ส่วนที่ครบกำหนด</t>
  </si>
  <si>
    <t>ชำระในหนึ่งปี</t>
  </si>
  <si>
    <t>1. วงเงินเบิกเกินบัญชี</t>
  </si>
  <si>
    <t>5. วงเงินกู้ยืมระยะยาว</t>
  </si>
  <si>
    <t>6. วงเงินการออกหนังสือค้ำประกัน</t>
  </si>
  <si>
    <t>บริษัทย่อยทางตรง</t>
  </si>
  <si>
    <t>บริษัทย่อยที่ถือหุ้นทางอ้อม</t>
  </si>
  <si>
    <t>รับชำระ</t>
  </si>
  <si>
    <t>26.</t>
  </si>
  <si>
    <t>วงเงินสินเชื่อ</t>
  </si>
  <si>
    <t>เจ้าหนี้แพคกิ้งเครดิต</t>
  </si>
  <si>
    <t>4.30</t>
  </si>
  <si>
    <t>เพื่อดำเนินการโครงการผลิตกระแสไฟฟ้ากังหันลม</t>
  </si>
  <si>
    <t>บริษัท เทพสถิต วินด์ฟาร์ม จำกัด ประสบความสำเร็จในการหาแหล่งเงินทุนสำหรับการก่อสร้างโครงการ</t>
  </si>
  <si>
    <t>มูลค่าปัจจุบันของจำนวนเงินขั้นต่ำที่ต้องจ่ายทั้งสิ้นตามสัญญาเช่า</t>
  </si>
  <si>
    <t>เมเนจเมนท์ จำกัด</t>
  </si>
  <si>
    <t xml:space="preserve">บริษัท เอ็นเนอร์จี โซลูชั่น </t>
  </si>
  <si>
    <t>หมายเหตุประกอบงบการเงินระหว่างกาลแบบย่อ</t>
  </si>
  <si>
    <t>ตามอัตราที่ตกลงร่วมกัน</t>
  </si>
  <si>
    <t>เงินจ่ายล่วงหน้าเพื่อซื้อเงินลงทุนในบริษัทย่อย</t>
  </si>
  <si>
    <t>และบริการรวมที่ต้องจ่ายในอนาคตมีดังต่อไปนี้.-</t>
  </si>
  <si>
    <t>บริษัทฯ  ได้ทำสัญญาเช่าพื้นที่อาคารสำนักงานและสัญญาบริการ โดยมีระยะเวลาการเช่าตั้งแต่ 3 ปี รายจ่ายค่าเช่า</t>
  </si>
  <si>
    <t>31 ธ.ค. 55</t>
  </si>
  <si>
    <t>เงินสดและรายการเทียบเท่าเงินสด ประกอบด้วย.-</t>
  </si>
  <si>
    <t>สินค้าคงเหลือ ประกอบด้วย.-</t>
  </si>
  <si>
    <t>มูลค่าสุทธิตามบัญชี ณ วันที่ 1 มกราคม 2556</t>
  </si>
  <si>
    <t>เจ้าหนี้การค้าและเจ้าหนี้อื่น  ประกอบด้วย.-</t>
  </si>
  <si>
    <t>หนี้สินภายใต้สัญญาเช่าการเงิน - สุทธิ ประกอบด้วย.-</t>
  </si>
  <si>
    <t>ภาระผูกพันผลประโยชน์ ณ วันที่ 1 มกราคม 2556</t>
  </si>
  <si>
    <t>กองทุนสำรองเลี้ยงชีพพนักงาน</t>
  </si>
  <si>
    <t>ส่วนงานธุรกิจ :</t>
  </si>
  <si>
    <t>ส่วนงาน 1 : ผลิตและจำหน่ายน้ำมันไบโอดีเซล</t>
  </si>
  <si>
    <t>ส่วนงาน 2 : ผลิตและจำหน่ายน้ำมันดีเซลหมุนเร็ว</t>
  </si>
  <si>
    <t>ส่วนงาน 3 : ผลิตและจำหน่ายกลีเซอรีนบริสุทธิ์</t>
  </si>
  <si>
    <t>ส่วนงาน 4 : ผลิตและจำหน่ายกระแสไฟฟ้าพลังงานแสงอาทิตย์</t>
  </si>
  <si>
    <t xml:space="preserve">ส่วนงาน 5 : ซื้อมาขายไปก๊าซปิโตรเลียมเหลว </t>
  </si>
  <si>
    <t>ส่วนงานภูมิศาสตร์ :</t>
  </si>
  <si>
    <t>ส่วนงาน 1</t>
  </si>
  <si>
    <t>ส่วนงาน 2</t>
  </si>
  <si>
    <t>ส่วนงาน 3</t>
  </si>
  <si>
    <t>ส่วนงาน 4</t>
  </si>
  <si>
    <t>ส่วนงาน 5</t>
  </si>
  <si>
    <t>ส่วนงานอื่นๆ</t>
  </si>
  <si>
    <t>ตัดรายการ</t>
  </si>
  <si>
    <t>ระหว่างกัน</t>
  </si>
  <si>
    <t>รายได้เงินอุดหนุนส่วนเพิ่มราคารับซื้อไฟฟ้า</t>
  </si>
  <si>
    <t>รายได้ที่ไม่สามารถปันส่วนได้</t>
  </si>
  <si>
    <t>กำไรส่วนของส่วนได้เสียที่ไม่มีอำนาจควบคุม</t>
  </si>
  <si>
    <t>กำไรสุทธิส่วนของบริษัทใหญ่</t>
  </si>
  <si>
    <t>ที่ดิน อาคาร และอุปกรณ์</t>
  </si>
  <si>
    <t xml:space="preserve">   ส่วนที่ปันส่วนได้</t>
  </si>
  <si>
    <t>รวมที่ดิน อาคาร และอุปกรณ์</t>
  </si>
  <si>
    <t>ขาดทุนส่วนของส่วนได้เสียที่ไม่มีอำนาจควบคุม</t>
  </si>
  <si>
    <t>หน่วย : พันบาท</t>
  </si>
  <si>
    <t>สัดส่วนของการถือหุ้นทั้งทางตรง</t>
  </si>
  <si>
    <t>และทางอ้อมของบริษัท(ร้อยละ)</t>
  </si>
  <si>
    <t>ในบริษัทดังกล่าว</t>
  </si>
  <si>
    <t>นโยบายการ</t>
  </si>
  <si>
    <t>กำหนดราคา</t>
  </si>
  <si>
    <t>ร้อยละ 12 ต่อปี</t>
  </si>
  <si>
    <t xml:space="preserve">ยอดคงเหลือของบัญชีที่เกิดขึ้นระหว่างกัน มีรายละเอียด ดังนี้.- </t>
  </si>
  <si>
    <t>7.25</t>
  </si>
  <si>
    <t>วงเงินที่ 1   ค้ำประกันโดยจำนองโฉนดที่ดินจำนวน 1 โฉนด</t>
  </si>
  <si>
    <t>สินทรัพย์หมุนเวียนอื่น  ประกอบด้วย.-</t>
  </si>
  <si>
    <t>ลูกหนี้กรมสรรพากร</t>
  </si>
  <si>
    <t>ภาษีซื้อยังไม่ครบกำหนด</t>
  </si>
  <si>
    <t>ทุนชำระแล้ว (พันบาท)</t>
  </si>
  <si>
    <r>
      <rPr>
        <u val="single"/>
        <sz val="12"/>
        <rFont val="Browallia New"/>
        <family val="2"/>
      </rPr>
      <t>หัก</t>
    </r>
    <r>
      <rPr>
        <sz val="12"/>
        <rFont val="Browallia New"/>
        <family val="2"/>
      </rPr>
      <t xml:space="preserve"> ค่าเผื่อการด้อยค่าเงินลงทุน</t>
    </r>
  </si>
  <si>
    <t>สิทธิการใช้ระบบสายส่งกระแสไฟฟ้ารอตัดบัญชี</t>
  </si>
  <si>
    <t>ปี 2555</t>
  </si>
  <si>
    <t>ณ วันที่ 1 มกราคม 2556</t>
  </si>
  <si>
    <t>ตัดจ่ายระหว่างงวด</t>
  </si>
  <si>
    <t>2556 สรุปได้ดังนี้.-</t>
  </si>
  <si>
    <t>13.</t>
  </si>
  <si>
    <t>กระทรวงพาณิชย์แล้วเสร็จเมื่อวันที่ 24 มกราคม 2556</t>
  </si>
  <si>
    <t>28.</t>
  </si>
  <si>
    <t>กำไรต่อหุ้น</t>
  </si>
  <si>
    <t>23.</t>
  </si>
  <si>
    <t>ปี 2556</t>
  </si>
  <si>
    <t>29.</t>
  </si>
  <si>
    <t>30.</t>
  </si>
  <si>
    <t>31.</t>
  </si>
  <si>
    <t xml:space="preserve">เมเนจเมนท์ จำกัด </t>
  </si>
  <si>
    <t>7.125</t>
  </si>
  <si>
    <t>เงินให้กู้ยืมระยะยาวแก่บริษัทย่อย</t>
  </si>
  <si>
    <t>ลูกหนี้การค้าและลูกหนี้อื่น</t>
  </si>
  <si>
    <t>ลูกหนี้การค้าและลูกหนี้อื่น ประกอบด้วย.-</t>
  </si>
  <si>
    <t xml:space="preserve">รวมลูกหนี้การค้าและลูกหนี้อื่น </t>
  </si>
  <si>
    <t>บริษัทฯ  และบริษัทย่อยมีลูกหนี้การค้า ที่ค้างชำระแยกตามอายุหนี้ ได้ดังนี้.-</t>
  </si>
  <si>
    <t>วงเงินที่ 2   เป็นเงินให้กู้ยืมระยะยาวแก่บุคคลอื่น ที่ครบกำหนดชำระคืนภายในหนึ่งปี โดยบริษัทฯ ได้รับชำระเงินให้กู้ยืม</t>
  </si>
  <si>
    <t>รายได้ค่าปรับส่งมอบงานล่าช้า</t>
  </si>
  <si>
    <t>สัญญาว่าจ้างที่ปรึกษา ในการพัฒนา</t>
  </si>
  <si>
    <t>โครงการกลไกการพัฒนาที่สะอาด (CDM)</t>
  </si>
  <si>
    <t>หน่วย : พัน</t>
  </si>
  <si>
    <t>สกุลเงิน</t>
  </si>
  <si>
    <t>บาท</t>
  </si>
  <si>
    <t>สหรัฐอเมริกา</t>
  </si>
  <si>
    <t>เหรียญ</t>
  </si>
  <si>
    <t>มาตรฐานการบัญชี</t>
  </si>
  <si>
    <t xml:space="preserve">    ฉบับที่ 12</t>
  </si>
  <si>
    <t xml:space="preserve">ภาษีเงินได้ </t>
  </si>
  <si>
    <t xml:space="preserve">    ฉบับที่ 21 (ปรับปรุง 2552)</t>
  </si>
  <si>
    <t>ผลกระทบจากการเปลี่ยนแปลงของอัตราแลกเปลี่ยนเงินตราต่างประเทศ</t>
  </si>
  <si>
    <t>มาตรฐานการรายงานทางการเงิน</t>
  </si>
  <si>
    <t xml:space="preserve">    ฉบับที่ 8</t>
  </si>
  <si>
    <t>ส่วนงานดำเนินงาน</t>
  </si>
  <si>
    <t>การตีความมาตรฐานการบัญชี</t>
  </si>
  <si>
    <t xml:space="preserve">    ฉบับที่ 10</t>
  </si>
  <si>
    <t xml:space="preserve">    ฉบับที่ 21</t>
  </si>
  <si>
    <t xml:space="preserve">    ฉบับที่ 25</t>
  </si>
  <si>
    <t>แนวทางปฎิบัติทางบัญชีเกี่ยวกับการโอนและการรับโอนสินทรัพย์ทางการเงิน</t>
  </si>
  <si>
    <t xml:space="preserve">การปฏิบัติตามมาตรฐานการบัญชีใหม่  </t>
  </si>
  <si>
    <t>4.1</t>
  </si>
  <si>
    <t>ฉบับที่ 1</t>
  </si>
  <si>
    <t>การเปลี่ยนแปลงในหนี้สินที่เกิดจากการรื้อถอน  การบูรณะ  และหนี้สิน</t>
  </si>
  <si>
    <t>ที่มีลักษณะคล้ายคลึงกัน</t>
  </si>
  <si>
    <t>ฉบับที่ 5</t>
  </si>
  <si>
    <t>สิทธิในส่วนได้เสียจากกองทุนการรื้อถอน  การบูรณะ  และการปรับปรุง</t>
  </si>
  <si>
    <t>สภาพแวดล้อม</t>
  </si>
  <si>
    <t>ฉบับที่ 7</t>
  </si>
  <si>
    <t>การปรับปรุงย้อนหลังภายใต้มาตรฐานการบัญชี ฉบับที่ 29  เรื่อง "การ</t>
  </si>
  <si>
    <t>รายงานทางการเงินในสภาพเศรษฐกิจที่มีเงินเฟ้อรุนแรง"</t>
  </si>
  <si>
    <t>ฉบับที่ 10</t>
  </si>
  <si>
    <t>งบการเงินระหว่างกาลและการด้อยค่า</t>
  </si>
  <si>
    <t>4.2</t>
  </si>
  <si>
    <t>ฉบับที่ 4</t>
  </si>
  <si>
    <t>สัญญาประกันภัย</t>
  </si>
  <si>
    <t>สินทรัพย์ไม่มีตัวตน - สุทธิ</t>
  </si>
  <si>
    <t>อสังหาริมทรัพย์เพื่อการลงทุน</t>
  </si>
  <si>
    <t>สินทรัพย์ไม่มีตัวตน ณ วันต้นงวด</t>
  </si>
  <si>
    <t>สินทรัพย์ไม่มีตัวตน - สุทธิ  ณ วันสิ้นงวด</t>
  </si>
  <si>
    <t>32.</t>
  </si>
  <si>
    <t>33.</t>
  </si>
  <si>
    <t>นโยบายการบัญชีที่สำคัญ</t>
  </si>
  <si>
    <t>เงินลงทุนในบริษัทย่อย - สุทธิ</t>
  </si>
  <si>
    <t>เงินกู้ยืมระยะสั้นจากสถาบันการเงิน ประกอบด้วย.-</t>
  </si>
  <si>
    <t>เงินกู้ยืมระยะยาวจากสถาบันการเงิน - สุทธิ ประกอบด้วย.-</t>
  </si>
  <si>
    <t>งบการเงินที่ไม่คุ้นเคยกับภาษาไทย</t>
  </si>
  <si>
    <t>มาตรฐานการบัญชี ฉบับที่ 12</t>
  </si>
  <si>
    <t>บริษัทดังกล่าวดำเนินการจดทะเบียนเลิกบริษัทในเดือนกันยายน 2555  และเสร็จการชำระบัญชีในเดือนกุมภาพันธ์ 2556</t>
  </si>
  <si>
    <t>เป็นบริษัทที่กรรมการของบริษัทฯ เป็นกรรมการ</t>
  </si>
  <si>
    <t>ราคาตามสัญญา</t>
  </si>
  <si>
    <t>7.50</t>
  </si>
  <si>
    <t>สัญญาว่าจ้างก่อสร้างอาคารโรงไฟฟ้าพลังงาน</t>
  </si>
  <si>
    <t xml:space="preserve">มาตรฐานการรายงานทางการเงินฉบับที่ 8 </t>
  </si>
  <si>
    <t>กิจกรรมดำเนินงาน</t>
  </si>
  <si>
    <t>ภาษีเงินได้ - การได้รับประโยชน์จากสินทรัพย์ที่ไม่ได้คิดค่าเสื่อมราคาที่ตีราคา</t>
  </si>
  <si>
    <t>ใหม่</t>
  </si>
  <si>
    <t>ภาษีเงินได้ -  การเปลี่ยนแปลงสถานภาพทางภาษีของกิจการหรือของผู้ถือหุ้น</t>
  </si>
  <si>
    <t>ความช่วยเหลือจากรัฐบาล -  กรณีที่ไม่มีความเกี่ยวข้องอย่างเฉพาะเจาะจงกับ</t>
  </si>
  <si>
    <t>ดังต่อไปนี้.-</t>
  </si>
  <si>
    <t>ร้อยละ 2.25 - 7.25 ต่อปี</t>
  </si>
  <si>
    <t>มีการกำหนดข้อตกลงที่จะจ่ายค่าหุ้นเพิ่มเติมในราคา Revised Purchase Price หากสามารถปฏิบัติตามเงื่อนไขดังนี้.-</t>
  </si>
  <si>
    <t>บริษัทฯ มีสินทรัพย์ไม่มีตัวตนซึ่งเกิดจากการซื้อเงินลงทุนในบริษัท สุรชัย (1997) จำกัด โดยมีรายละเอียดดังนี้.-</t>
  </si>
  <si>
    <t>บริษัทย่อย และได้จัดทำขึ้นโดยใช้หลักเกณฑ์เดียวกับงบการเงินรวมสำหรับปี สิ้นสุดวันที่ 31 ธันวาคม 2555</t>
  </si>
  <si>
    <t>รายละเอียดของบริษัทย่อย มีดังต่อไปนี้.-</t>
  </si>
  <si>
    <t>บริษัท ซี.ซี.ออยล์ จำกัด</t>
  </si>
  <si>
    <t>บริษัท ทู พลัส วัน ออยล์ จำกัด</t>
  </si>
  <si>
    <t>บริษัท เพาเวอร์ 10 จำกัด</t>
  </si>
  <si>
    <t>บริษัท ดับเบิ้ล 10 จำกัด</t>
  </si>
  <si>
    <t>บริษัท มาลีออยล์ จำกัด</t>
  </si>
  <si>
    <t>บริษัท สืบเนื่องการค้า จำกัด</t>
  </si>
  <si>
    <t>บริษัท เพอร์เฟค ออยล์ จำกัด</t>
  </si>
  <si>
    <t>บริษัท เฟมัส 10 จำกัด</t>
  </si>
  <si>
    <t>บริษัท มาเจริญ จำกัด</t>
  </si>
  <si>
    <t>บริษัท ชาลีเทรดดิ้ง จำกัด</t>
  </si>
  <si>
    <t>บริษัท ทิพยประกันภัย จำกัด (มหาชน)</t>
  </si>
  <si>
    <t>เงินลงทุนในบริษัทย่อย - สุทธิ ที่แสดงในงบการเงินเฉพาะกิจการ มีดังนี้.-</t>
  </si>
  <si>
    <t>ที่ดิน อาคาร และอุปกรณ์ - สุทธิ</t>
  </si>
  <si>
    <t>ระหว่างติดตั้ง</t>
  </si>
  <si>
    <t>รายการซื้อเพิ่มระหว่างงวดดังกล่าวข้างต้น ส่วนใหญ่เป็นการจ่ายค่าก่อสร้างและค่าติดตั้งอาคารระหว่างก่อสร้างและเครื่องจักร</t>
  </si>
  <si>
    <t>34.</t>
  </si>
  <si>
    <t>บริษัท อาร์.เอ.โลจิสติคส์ จำกัด</t>
  </si>
  <si>
    <t>บริษัท ออนไลน์แอสเซ็ท จำกัด</t>
  </si>
  <si>
    <t>ร้อยละ 7 - 7.50 ต่อปี</t>
  </si>
  <si>
    <t>บุคคลอื่น - วงเงินที่ 1</t>
  </si>
  <si>
    <t>จะมีต่อไปในภายหน้า และเครื่องจักรบางส่วนของบริษัทฯ และที่ดิน อาคาร และโรงไฟฟ้า พร้อมอุปกรณ์ในการผลิตไฟฟ้าทั้งหมด</t>
  </si>
  <si>
    <t>บริษัทฯ นำหุ้นสามัญออกจำหน่ายในตลาดเอ็ม เอ ไอ (MAI)   เมื่อวันที่ 30 มกราคม 2556</t>
  </si>
  <si>
    <t>ให้บริการข้อมูลทางอินเตอร์เน็ตและขาย</t>
  </si>
  <si>
    <t>สินค้าเกี่ยวกับคอมพิวเตอร์</t>
  </si>
  <si>
    <t xml:space="preserve">รับประกันอัคคีภัย ประกันภัยเบ็ดเตล็ด </t>
  </si>
  <si>
    <t>ประกันภัยรถยนต์</t>
  </si>
  <si>
    <t>เงินลงทุนในบริษัท อีเอ โซล่า นครสวรรค์ จำกัด</t>
  </si>
  <si>
    <t>กำไรต่อหุ้น  (ขั้นพื้นฐาน) (บาท : หุ้น)</t>
  </si>
  <si>
    <t>บริษัทฯ และบริษัทย่อย มีวงเงินสินเชื่อประเภทต่างๆ โดยมีรายละเอียดดังต่อไปนี้.-</t>
  </si>
  <si>
    <t>แสดงการคำนวณ ดังนี้.-</t>
  </si>
  <si>
    <t>จำนวนหุ้นสามัญที่ออกจำหน่ายแล้ว (พันหุ้น)</t>
  </si>
  <si>
    <t>กู้เพิ่มระหว่างงวด/ปี</t>
  </si>
  <si>
    <t>ชำระคืนระหว่างงวด/ปี</t>
  </si>
  <si>
    <t>กำไรต่อหุ้นขั้นพื้นฐานสำหรับงวด คำนวณโดยการหารกำไรสุทธิสำหรับงวด ส่วนที่เป็นของผู้ถือหุ้นของบริษัทฯ (ไม่รวมกำไร</t>
  </si>
  <si>
    <t xml:space="preserve"> สำหรับโครงการโรงไฟฟ้าพลังงานลม</t>
  </si>
  <si>
    <t>สัญญาว่าจ้างที่ปรึกษา งานออกแบบและบริการอื่นๆ</t>
  </si>
  <si>
    <t>งวดสามเดือน</t>
  </si>
  <si>
    <t>มีรายละเอียดดังนี้.-</t>
  </si>
  <si>
    <t xml:space="preserve">       </t>
  </si>
  <si>
    <t>เงินปันผลจ่าย</t>
  </si>
  <si>
    <t>สำหรับงวดสามเดือน</t>
  </si>
  <si>
    <t>มาตรฐานการรายงานทางการเงินฉบับนี้     กำหนดให้กิจการเปิดเผยข้อมูลส่วนงานตามเกณฑ์การเสนอรายงาน</t>
  </si>
  <si>
    <t>วงเงินที่ 3</t>
  </si>
  <si>
    <t>รวมเงินให้กู้ยืมระยะสั้นแก่บุคคลและบริษัทอื่น</t>
  </si>
  <si>
    <t>เงินให้กู้ยืมระยะสั้นแก่บุคคลและบริษัทอื่น</t>
  </si>
  <si>
    <t>เงินให้กู้ยืมระยะสั้นแก่บุคคลและบริษัทอื่น ประกอบด้วย.-</t>
  </si>
  <si>
    <t>ดังกล่าวแล้วทั้งจำนวน</t>
  </si>
  <si>
    <t>แสงอาทิตย์ให้บริษัทย่อยอีกแห่งหนึ่ง โดยมีหลักประกันการชำระหนี้เป็นที่ดินจำนวน 1 โฉนด และใบหน่วยลงทุนในกองทุนรวม</t>
  </si>
  <si>
    <t>มูลค่า 20 ล้านบาท</t>
  </si>
  <si>
    <t>อัตราดอกเบี้ยร้อยละ (ต่อปี)</t>
  </si>
  <si>
    <t>ส่วนที่ถึงกำหนด</t>
  </si>
  <si>
    <t>บริษัทฯ  ได้ทำสัญญาเช่าที่ดินเพื่อใช้เป็นที่ตั้งกังหันลม โดยมีระยะเวลาการเช่า 25 ปี ค่าเช่าที่ดินที่ต้องจ่ายในอนาคต</t>
  </si>
  <si>
    <t>มีดังต่อไปนี้.-</t>
  </si>
  <si>
    <t>สิทธิประโยชน์จากการได้รับส่งเสริมการลงทุน</t>
  </si>
  <si>
    <t>เลขที่บัตรส่งเสริม</t>
  </si>
  <si>
    <t>วันที่คณะกรรมการอนุมัติ</t>
  </si>
  <si>
    <t>วันที่เริ่มมีรายได้</t>
  </si>
  <si>
    <t xml:space="preserve">1251(1)/2556  </t>
  </si>
  <si>
    <t>ยังไม่มีรายได้ในปีปัจจุบัน</t>
  </si>
  <si>
    <t>สิทธิประโยชน์ที่ได้รับจากการส่งเสริมการลงทุนที่มีสาระสำคัญ มีดังนี้.-</t>
  </si>
  <si>
    <t>ได้รับยกเว้นอากรขาเข้าสำหรับเครื่องจักรตามที่คณะกรรมการพิจารณาอนุมัติ</t>
  </si>
  <si>
    <t>พระราชบัญญัติส่งเสริมการลงทุน พ.ศ. 2520 สำหรับกิจการผลิตไฟฟ้าจากพลังงานแสงอาทิตย์ ดังนี้.-</t>
  </si>
  <si>
    <t>มากกว่า  5 ปี ขึ้นไป</t>
  </si>
  <si>
    <t xml:space="preserve">นับแต่วันที่เริ่มมีรายได้จากการประกอบกิจการนั้น </t>
  </si>
  <si>
    <t xml:space="preserve">ได้รับยกเว้นภาษีเงินได้นิติบุคคลสำหรับกำไรสุทธิที่ได้จากการประกอบกิจการที่ได้รับการส่งเสริมมีกำหนดเวลา 8 ปี   </t>
  </si>
  <si>
    <t>เวลา 5 ปี นับจากวันที่พ้นกำหนดระยะเวลาตามข้อ 2</t>
  </si>
  <si>
    <t>เริ่มมีรายได้จากการประกอบกิจการนั้น</t>
  </si>
  <si>
    <t>ได้รับอนุญาตให้หักค่าขนส่ง ค่าไฟฟ้า และค่าประปาสองเท่าของค่าใช้จ่ายดังกล่าวเป็นระยะเวลา 10 ปี   นับแต่วันที่</t>
  </si>
  <si>
    <t>ไปจากการหักค่าเสื่อมราคาตามปกติ</t>
  </si>
  <si>
    <t>ได้รับลดหย่อนภาษีเงินได้นิติบุคคลสำหรับกำไรสุทธิที่ได้จากการลงทุนในอัตราร้อยละ  50   ของอัตราปกติมีกำหนด</t>
  </si>
  <si>
    <t>ได้รับยกเว้นไม่ต้องนำเงินปันผลจากกิจการที่ได้รับการส่งเสริมไปรวมคำนวณเพื่อเสียภาษีเงินได้ตลอดระยะเวลาที่</t>
  </si>
  <si>
    <t>ผู้ได้รับการส่งเสริมได้รับยกเว้นภาษีเงินได้นิติบุคคล</t>
  </si>
  <si>
    <t>ได้รับอนุญาตให้หักเงินลงทุนในการติดตั้งหรือก่อสร้างสิ่งอำนวยความสะดวกร้อยละ   25   ของเงินลงทุนนอกเหนือ</t>
  </si>
  <si>
    <t>35.</t>
  </si>
  <si>
    <t>ดอกเบี้ยจ่ายรอตัดบัญชี</t>
  </si>
  <si>
    <t>หนี้สินหมุนเวียนอื่น</t>
  </si>
  <si>
    <t>หนี้สินหมุนเวียนอื่น  ประกอบด้วย.-</t>
  </si>
  <si>
    <t>ภาษีหัก ณ ที่จ่ายค้างจ่าย</t>
  </si>
  <si>
    <t>เจ้าหนี้กรมสรรพากร</t>
  </si>
  <si>
    <t>ภาษีขายรอเรียกเก็บ</t>
  </si>
  <si>
    <t>รายได้เงินอุดหนุนส่วนเพิ่มราคารับซื้อไฟฟ้า  เป็นรายได้จากการได้รับสนับสนุนส่วนเพิ่มราคารับซื้อไฟฟ้า (Adder) จากการ</t>
  </si>
  <si>
    <t>กระแสไฟฟ้าและลูกค้ายอมรับการส่งมอบนั้น</t>
  </si>
  <si>
    <t>บริษัทฯ และบริษัทย่อย  มีภาระผูกพันและหนี้สินที่อาจเกิดขึ้น ดังนี้.-</t>
  </si>
  <si>
    <t>เป็นกรรมการหรือผู้ถือหุ้นของบริษัทฯ และบริษัทย่อย/เป็นบุคคลที่เกี่ยวข้องกับกรรมการและผู้ถือหุ้นของบริษัทฯ</t>
  </si>
  <si>
    <t>รายได้ค่าเช่าทรัพย์สิน</t>
  </si>
  <si>
    <t>ภาษีถูกหัก ณ ที่จ่าย</t>
  </si>
  <si>
    <t>เงินมัดจำค่าเช่าที่ดิน</t>
  </si>
  <si>
    <t xml:space="preserve">จำหน่าย/ตัดจำหน่ายระหว่างงวดที่มูลค่าสุทธิตามบัญชี </t>
  </si>
  <si>
    <t>ณ วันที่จำหน่าย/ตัดจำหน่าย</t>
  </si>
  <si>
    <t>24.</t>
  </si>
  <si>
    <t>ได้มีการจ่ายเงินปันผลแล้วในเดือนพฤษภาคม 2556</t>
  </si>
  <si>
    <t>2. วงเงินกู้ยืมระยะสั้นในรูปตั๋วสัญญาใช้เงิน</t>
  </si>
  <si>
    <t xml:space="preserve">3. วงเงินเลตเตอร์ออฟเครดิต และ/หรือทำทรัสต์รีซีท และ/หรือ </t>
  </si>
  <si>
    <t>4. วงเงินขายสิทธิเรียกร้องในหนี้ (Factoring)</t>
  </si>
  <si>
    <t>7. วงเงินสัญญาป้องกันความเสี่ยงด้านราคา (Hedging)</t>
  </si>
  <si>
    <t>3.1</t>
  </si>
  <si>
    <t>การตีความมาตรฐานการบัญชี และแนวทางปฏิบัติทางบัญชี ที่ปรับปรุงใหม่และออกใหม่ โดยสภาวิชาชีพบัญชีฯ ดังนี้.-</t>
  </si>
  <si>
    <t>ในระหว่างงวดปัจจุบัน บริษัทฯ และบริษัทย่อย ได้ปฏิบัติตามมาตรฐานการบัญชี   มาตรฐานการรายงานทางการเงิน</t>
  </si>
  <si>
    <t>การปฏิบัติตามมาตรฐานการบัญชีใหม่ระหว่างงวด</t>
  </si>
  <si>
    <t>3.2</t>
  </si>
  <si>
    <t>3.2.1  ให้ถือปฏิบัติกับงบการเงินสำหรับรอบระยะเวลาที่เริ่มในหรือหลังวันที่ 1 มกราคม 2557</t>
  </si>
  <si>
    <t>3.2.2  ให้ถือปฏิบัติกับงบการเงินสำหรับรอบระยะเวลาที่เริ่มในหรือหลังวันที่ 1 มกราคม 2559</t>
  </si>
  <si>
    <t>บริษัท เทพสถิต วินด์ฟาร์ม จำกัด</t>
  </si>
  <si>
    <t>เงินให้กู้ยืมระยะสั้นแก่บริษัทที่เกี่ยวข้องกัน</t>
  </si>
  <si>
    <t>บริษัท เทพสถิต วินด์ฟาร์ม  จำกัด</t>
  </si>
  <si>
    <t>วงเงินที่ 3   บริษัทย่อยแห่งหนึ่งให้บริษัทแห่งหนึ่งกู้ยืมเงิน   ซึ่งเป็นผู้รับเหมางานเทคอนกรีตโครงการโรงไฟฟ้าพลังงาน</t>
  </si>
  <si>
    <t>ส่วนลดมูลค่างานตามสัญญา</t>
  </si>
  <si>
    <t>ที่ประชุมใหญ่สามัญผู้ถือหุ้นประจำปี 2556  ของบริษัทฯ  เมื่อวันที่ 19 เมษายน 2556  มีมติให้บริษัทฯ  จ่ายเงินปันผลจาก</t>
  </si>
  <si>
    <t xml:space="preserve">       การตีความมาตรฐานการรายงานทางการเงิน</t>
  </si>
  <si>
    <t xml:space="preserve">       มาตรฐานการรายงานทางการเงิน</t>
  </si>
  <si>
    <t>รวมเงินให้กู้ยืมระยะสั้นแก่บริษัทที่เกี่ยวข้องกัน</t>
  </si>
  <si>
    <t>วันที่ 30 กันยายน 2556 (ยังไม่ได้ตรวจสอบ แต่สอบทานแล้ว)</t>
  </si>
  <si>
    <t>30 ก.ย. 56</t>
  </si>
  <si>
    <t xml:space="preserve">รายการบัญชีที่มีสาระสำคัญที่เกิดขึ้นระหว่างกัน สำหรับงวดสามเดือนและเก้าเดือน สิ้นสุดวันที่ 30 กันยายน 2556 </t>
  </si>
  <si>
    <t>งวดเก้าเดือน</t>
  </si>
  <si>
    <t>รายการบัญชีที่มีสาระสำคัญที่เกิดขึ้นระหว่างกัน สำหรับงวดสามเดือนและเก้าเดือน สิ้นสุดวันที่ 30 กันยายน 2555</t>
  </si>
  <si>
    <t>รายการเปลี่ยนแปลงของบัญชีอสังหาริมทรัพย์เพื่อการลงทุน สำหรับงวดเก้าเดือน สิ้นสุดวันที่ 30 กันยายน 2556 สรุปได้ดังนี้.-</t>
  </si>
  <si>
    <t>มูลค่าสุทธิตามบัญชี ณ วันที่ 30 กันยายน 2556</t>
  </si>
  <si>
    <t>รายการเปลี่ยนแปลงของบัญชีสิทธิการใช้ระบบสายส่งกระแสไฟฟ้ารอตัดบัญชี สำหรับงวดเก้าเดือน สิ้นสุดวันที่ 30 กันยายน</t>
  </si>
  <si>
    <t>ณ วันที่ 30 กันยายน 2556</t>
  </si>
  <si>
    <t xml:space="preserve">รายการเปลี่ยนแปลงของบัญชีภาระผูกพันผลประโยชน์พนักงานหลังออกจากงาน สำหรับงวดเก้าเดือน สิ้นสุดวันที่ </t>
  </si>
  <si>
    <t>30 กันยายน 2556 สรุปได้ดังนี้.-</t>
  </si>
  <si>
    <t>ภาระผูกพันผลประโยชน์ ณ วันที่ 30 กันยายน 2556</t>
  </si>
  <si>
    <t>สำหรับงวดเก้าเดือน สิ้นสุดวันที่ 30 กันยายน</t>
  </si>
  <si>
    <t>สำหรับงวดสามเดือน สิ้นสุดวันที่ 30 กันยายน</t>
  </si>
  <si>
    <t>สิ้นสุดวันที่ 30 กันยายน 2556  (หน่วย : พันบาท)</t>
  </si>
  <si>
    <t>สำหรับงวดเก้าเดือน</t>
  </si>
  <si>
    <t>สินทรัพย์รวม ณ วันที่ 30 กันยายน 2556</t>
  </si>
  <si>
    <t>สิ้นสุดวันที่ 30 กันยายน 2555 (หน่วย : พันบาท)</t>
  </si>
  <si>
    <t>ณ วันที่ 30 กันยายน 2555</t>
  </si>
  <si>
    <t>สินทรัพย์รวม ณ วันที่ 30 กันยายน 2555</t>
  </si>
  <si>
    <t xml:space="preserve">       มาตรฐานการบัญชี</t>
  </si>
  <si>
    <t>ฉบับที่ 12 (ปรับปรุง 2555)</t>
  </si>
  <si>
    <t xml:space="preserve">       การตีความมาตรฐานการบัญชี</t>
  </si>
  <si>
    <t>ฉบับที่ 15</t>
  </si>
  <si>
    <t>ฉบับที่ 27</t>
  </si>
  <si>
    <t>ฉบับที่ 32</t>
  </si>
  <si>
    <t>สินทรัพย์ไม่มีตัวตน - ต้นทุนเว็บไซต์</t>
  </si>
  <si>
    <t>ฉบับที่ 17</t>
  </si>
  <si>
    <t>ฉบับที่ 18</t>
  </si>
  <si>
    <t>การจ่ายสินทรัพย์ที่ไม่ใช่เงินสดให้เจ้าของ</t>
  </si>
  <si>
    <t>การโอนสินทรัพย์จากลูกค้า</t>
  </si>
  <si>
    <t>บริษัทดังกล่าวดำเนินการจดทะเบียนเลิกบริษัทในเดือนกันยายน 2555  และเสร็จการชำระบัญชีในเดือนกันยายน 2556</t>
  </si>
  <si>
    <t>บริษัท อีเอ โซล่า ลำปาง จำกัด</t>
  </si>
  <si>
    <t>30 ก.ย. 55</t>
  </si>
  <si>
    <t>เงินลงทุนในบริษัท อีเอ โซล่า ลำปาง จำกัด</t>
  </si>
  <si>
    <t>บริษัทฯ ได้ชำระค่าหุ้นสามัญดังกล่าวทั้งจำนวนแล้ว  บริษัทจัดตั้งขึ้นมีวัตถุประสงค์เพื่อผลิตกระแสไฟฟ้าพลังงานแสงอาทิตย์</t>
  </si>
  <si>
    <t>MMR (3.85%-3.88%)</t>
  </si>
  <si>
    <t>MMR (3.85%-3.93%)</t>
  </si>
  <si>
    <t>3.80</t>
  </si>
  <si>
    <t>25 พฤษภาคม 2555</t>
  </si>
  <si>
    <t>รายได้  และผลการดำเนินงานจากส่วนงานทางธุรกิจในงบการเงินรวม สำหรับงวดสามเดือนและเก้าเดือน  มีดังนี้.-</t>
  </si>
  <si>
    <t>1.23 : 1  ตามลำดับ และในงบการเงินเฉพาะกิจการเป็น  0.25 : 1  และ  0.61 : 1  ตามลำดับ</t>
  </si>
  <si>
    <t>5.50</t>
  </si>
  <si>
    <t>กำไรจากเงินลงทุนในบริษัทย่อย</t>
  </si>
  <si>
    <t>ร้อยละ 5.50 - 7.50 ต่อปี</t>
  </si>
  <si>
    <t>นโยบายการบัญชีที่สำคัญ (ต่อ)</t>
  </si>
  <si>
    <t>งบการเงินระหว่างกาลแบบย่อข้อที่ 31</t>
  </si>
  <si>
    <t>สัญญาเช่าดำเนินงาน - สิ่งจูงใจที่ให้แก่ผู้เช่า</t>
  </si>
  <si>
    <t>การประเมินเนื้อหาสัญญาเช่าที่ทำขึ้นตามรูปแบบกฎหมาย</t>
  </si>
  <si>
    <t>7.</t>
  </si>
  <si>
    <t>ณ วันที่ 30 กันยายน 2556 และวันที่ 31 ธันวาคม 2555 บริษัทฯ  และบริษัทย่อยบันทึกต้นทุนการกู้ยืมรวมเป็นราคาทุนของ</t>
  </si>
  <si>
    <t xml:space="preserve">สินทรัพย์ในงบการเงินรวมจำนวน 45.29 ล้านบาท และ 9.81 ล้านบาท ตามลำดับ และในงบการเงินเฉพาะกิจการ จำนวน 1.47 </t>
  </si>
  <si>
    <t>ล้านบาท และ 9.81 ล้านบาท ตามลำดับ โดยใช้อัตราการตั้งขึ้นเป็นทุนของสินทรัพย์เท่ากับร้อยละ 4.53463 ถึง 5.375 ต่อปี</t>
  </si>
  <si>
    <t>33.1</t>
  </si>
  <si>
    <t>33.2</t>
  </si>
  <si>
    <t>33.3</t>
  </si>
  <si>
    <t>33.4</t>
  </si>
  <si>
    <r>
      <t>หมายเหตุประกอบงบการเงินระหว่างกาลแบบย่อ</t>
    </r>
    <r>
      <rPr>
        <sz val="14"/>
        <rFont val="Browallia New"/>
        <family val="2"/>
      </rPr>
      <t xml:space="preserve"> (ต่อ)</t>
    </r>
  </si>
  <si>
    <r>
      <t>ภาระผูกพันและหนี้สินที่อาจเกิดขึ้น</t>
    </r>
    <r>
      <rPr>
        <sz val="14"/>
        <rFont val="Browallia New"/>
        <family val="2"/>
      </rPr>
      <t xml:space="preserve"> (ต่อ)</t>
    </r>
  </si>
  <si>
    <r>
      <t xml:space="preserve">ข้อมูลทางการเงินจำแนกตามส่วนงาน </t>
    </r>
    <r>
      <rPr>
        <sz val="14"/>
        <rFont val="Browallia New"/>
        <family val="2"/>
      </rPr>
      <t>(ต่อ)</t>
    </r>
  </si>
  <si>
    <r>
      <t>หัก</t>
    </r>
    <r>
      <rPr>
        <sz val="14"/>
        <rFont val="Browallia New"/>
        <family val="2"/>
      </rPr>
      <t xml:space="preserve">   </t>
    </r>
  </si>
  <si>
    <r>
      <rPr>
        <sz val="14"/>
        <rFont val="Browallia New"/>
        <family val="2"/>
      </rPr>
      <t xml:space="preserve">   </t>
    </r>
    <r>
      <rPr>
        <u val="single"/>
        <sz val="14"/>
        <rFont val="Browallia New"/>
        <family val="2"/>
      </rPr>
      <t>เจ้าหนี้การค้า</t>
    </r>
  </si>
  <si>
    <r>
      <rPr>
        <sz val="14"/>
        <rFont val="Browallia New"/>
        <family val="2"/>
      </rPr>
      <t xml:space="preserve">   </t>
    </r>
    <r>
      <rPr>
        <u val="single"/>
        <sz val="14"/>
        <rFont val="Browallia New"/>
        <family val="2"/>
      </rPr>
      <t>เจ้าหนี้อื่น</t>
    </r>
  </si>
  <si>
    <r>
      <rPr>
        <u val="single"/>
        <sz val="14"/>
        <rFont val="Browallia New"/>
        <family val="2"/>
      </rPr>
      <t>หัก</t>
    </r>
    <r>
      <rPr>
        <sz val="14"/>
        <rFont val="Browallia New"/>
        <family val="2"/>
      </rPr>
      <t xml:space="preserve">   </t>
    </r>
  </si>
  <si>
    <r>
      <t>รายการบัญชีกับบุคคลหรือกิจการที่เกี่ยวข้องกัน</t>
    </r>
    <r>
      <rPr>
        <sz val="14"/>
        <rFont val="Browallia New"/>
        <family val="2"/>
      </rPr>
      <t xml:space="preserve"> (ต่อ)</t>
    </r>
  </si>
  <si>
    <r>
      <t xml:space="preserve">เกณฑ์การจัดทำงบการเงินระหว่างกาล </t>
    </r>
    <r>
      <rPr>
        <sz val="14"/>
        <rFont val="Browallia New"/>
        <family val="2"/>
      </rPr>
      <t>(ต่อ)</t>
    </r>
  </si>
  <si>
    <r>
      <t xml:space="preserve">การปฏิบัติตามมาตรฐานการบัญชีใหม่ </t>
    </r>
    <r>
      <rPr>
        <sz val="14"/>
        <rFont val="Browallia New"/>
        <family val="2"/>
      </rPr>
      <t>(ต่อ)</t>
    </r>
  </si>
  <si>
    <t xml:space="preserve">บริษัท พลังงานบริสุทธิ์ จำกัด (มหาชน) จดทะเบียนเป็นนิติบุคคลตามประมวลกฎหมายแพ่งและพาณิชย์ของประเทศไทย </t>
  </si>
  <si>
    <t xml:space="preserve">เมื่อวันที่ 6 มีนาคม 2549  และได้จดทะเบียนแปรสภาพเป็นบริษัทมหาชนจำกัด  ตามพระราชบัญญัติบริษัทมหาชนจำกัด  พ.ศ. </t>
  </si>
  <si>
    <t>2535 กับกระทรวงพาณิชย์ เมื่อวันที่ 27 มีนาคม 2551  โดยมีวัตถุประสงค์หลักในการดำเนินธุรกิจผลิตและจำหน่ายไบโอดีเซล</t>
  </si>
  <si>
    <t>ประเภทเมทิลเอสเตอร์ของกรดไขมันและกลีเซอรอล และก๊าซปิโตรเลียมเหลว และลงทุนในธุรกิจผลิตไฟฟ้าพลังงานทดแทน</t>
  </si>
  <si>
    <t>บริษัทฯ  เข้าจดทะเบียนในตลาดหลักทรัพย์แห่งประเทศไทยเมื่อวันที่ 17 มกราคม 2556  และได้รับอนุญาตให้ทำการซื้อ</t>
  </si>
  <si>
    <t>ขายหุ้นของบริษัทฯ เมื่อวันที่ 30 มกราคม 2556</t>
  </si>
  <si>
    <t xml:space="preserve">บริษัทฯ  มีสำนักงานใหญ่  ตั้งอยู่เลขที่  888  อาคารไอ  ทาวเวอร์  ชั้น 15  ถนนวิภาวดีรังสิต  แขวงจตุจักร  เขตจตุจักร </t>
  </si>
  <si>
    <t>กรุงเทพฯ  และมีโรงงานจำนวน 1 แห่ง  ตั้งอยู่ในจังหวัดปราจีนบุรี</t>
  </si>
  <si>
    <t xml:space="preserve">งบการเงินนี้  จัดทำขึ้นตามกฎหมายเป็นภาษาไทย  งบการเงินฉบับภาษาอังกฤษได้จัดทำขึ้นเพื่อความสะดวกของผู้อ่าน </t>
  </si>
  <si>
    <t>งบการเงินระหว่างกาล   ได้จัดทำขึ้นในรูปแบบย่อและตามมาตรฐานการบัญชีฉบับที่  34  (ปรับปรุง  2552)   เรื่อง</t>
  </si>
  <si>
    <t>"งบการเงินระหว่างกาล"     รวมถึงการตีความและแนวปฏิบัติทางการบัญชีที่ประกาศใช้โดยสภาวิชาชีพบัญชี      ในพระบรม-</t>
  </si>
  <si>
    <t>ราชูปถัมภ์ และตามประกาศข้อกำหนดของคณะกรรมการตลาดหลักทรัพย์แห่งประเทศไทยในเรื่องที่เกี่ยวกับการบัญชี อย่างไร</t>
  </si>
  <si>
    <t>ก็ตาม  บริษัทฯ และบริษัทย่อย ได้แสดงรายการในงบแสดงฐานะการเงิน  งบกำไรขาดทุนเบ็ดเสร็จ  งบแสดงการเปลี่ยนแปลง</t>
  </si>
  <si>
    <t>จัดทำเป็นแบบย่อ</t>
  </si>
  <si>
    <t>ส่วนของผู้ถือหุ้น และงบกระแสเงินสดในรูปแบบเช่นเดียวกับงบการเงินประจำปี ส่วนหมายเหตุประกอบงบการเงินระหว่างกาล</t>
  </si>
  <si>
    <t xml:space="preserve">งบการเงินระหว่างกาล   ได้จัดทำขึ้นเพื่อให้ข้อมูลเพิ่มเติมจากงบการเงินประจำปี  สิ้นสุดวันที่  31  ธันวาคม  2555  </t>
  </si>
  <si>
    <t>งบการเงินระหว่างกาลนี้มิได้รวมข้อมูลทางการเงินทั้งหมดตามข้อกำหนดสำหรับงบการเงินประจำปี แต่เน้นการให้ข้อมูลที่เป็น</t>
  </si>
  <si>
    <t>ดังนั้น งบการเงินระหว่างกาลนี้ควรต้องอ่านควบคู่กับงบการเงินสำหรับปี สิ้นสุดวันที่ 31 ธันวาคม 2555</t>
  </si>
  <si>
    <t xml:space="preserve">ปัจจุบันเกี่ยวกับกิจกรรม   เหตุการณ์  และสถานการณ์ใหม่ๆ  เพื่อไม่ให้ข้อมูลที่นำเสนอซ้ำซ้อนกับข้อมูลที่ได้รายงานไปแล้ว </t>
  </si>
  <si>
    <t>งบการเงินระหว่างกาล  แสดงหน่วยเงินตราเป็นเงินบาท   และมีการปัดเศษในหมายเหตุประกอบงบการเงินเพื่อให้</t>
  </si>
  <si>
    <t>แสดงเป็นหลักพันบาท เว้นแต่ที่ระบุไว้เป็นอย่างอื่น</t>
  </si>
  <si>
    <t>งบการเงินระหว่างกาลนี้ ได้จัดทำขึ้นโดยรวมงบการเงินระหว่างกาลของบริษัท พลังงานบริสุทธิ์ จำกัด (มหาชน) และ</t>
  </si>
  <si>
    <r>
      <rPr>
        <sz val="12"/>
        <rFont val="Browallia New"/>
        <family val="2"/>
      </rPr>
      <t xml:space="preserve">   </t>
    </r>
    <r>
      <rPr>
        <u val="single"/>
        <sz val="12"/>
        <rFont val="Browallia New"/>
        <family val="2"/>
      </rPr>
      <t>บริษัทย่อยทางตรง</t>
    </r>
  </si>
  <si>
    <r>
      <rPr>
        <sz val="12"/>
        <rFont val="Browallia New"/>
        <family val="2"/>
      </rPr>
      <t xml:space="preserve">   </t>
    </r>
    <r>
      <rPr>
        <u val="single"/>
        <sz val="12"/>
        <rFont val="Browallia New"/>
        <family val="2"/>
      </rPr>
      <t>บริษัทย่อยที่ถือหุ้นทางอ้อม</t>
    </r>
  </si>
  <si>
    <t>มาตรฐานการบัญชี   มาตรฐานการรายงานทางการเงิน   การตีความมาตรฐานการบัญชี   และแนวทางปฎิบัติทางบัญชี  ที่</t>
  </si>
  <si>
    <t xml:space="preserve">ปรับปรุงใหม่และออกใหม่ดังกล่าวไม่มีผลกระทบอย่างเป็นสาระสำคัญต่องบการเงินสำหรับงวดปัจจุบัน   ที่เริ่มนำมาถือปฏิบัติ </t>
  </si>
  <si>
    <t>มกราคม 2556 ดังต่อไปนี้.-</t>
  </si>
  <si>
    <t xml:space="preserve">ยกเว้นมาตรฐานการบัญชี   และมาตรฐานการรายงานทางการเงินที่บริษัทฯ   และบริษัทย่อย    ได้เริ่มถือปฏิบัติตั้งแต่วันที่  1 </t>
  </si>
  <si>
    <t>มาตรฐานการบัญชีฉบับนี้   กำหนดให้กิจการระบุผลแตกต่างชั่วคราวที่เกิดจากความแตกต่างของมูลค่าสินทรัพย์</t>
  </si>
  <si>
    <t>และหนี้สินระหว่างเกณฑ์ทางบัญชีและภาษีอากร     เพื่อรับรู้ผลกระทบทางภาษีเป็นสินทรัพย์หรือหนี้สินภาษีเงินได้รอการตัด</t>
  </si>
  <si>
    <t>บัญชี ตามหลักเกณฑ์ที่กำหนด ซึ่งในงวดบัญชีปัจจุบัน  บริษัทฯ  และบริษัทย่อย  ได้เปลี่ยนแปลงนโยบายบัญชี  และได้ปรับ</t>
  </si>
  <si>
    <t xml:space="preserve">เป็นสินทรัพย์หรือหนี้สินภาษีเงินได้รอการตัดบัญชีมาโดยตลอด  ฝ่ายบริหารของบริษัทฯ  และบริษัทย่อยพิจารณาแล้วเห็นว่า  </t>
  </si>
  <si>
    <t>จนถึงงวดบัญชีปัจจุบันของบริษัทฯ และบริษัทย่อยไม่มีสินทรัพย์และหนี้สินภาษีเงินได้รอการตัดบัญชีที่ต้องรับรู้ในงบการเงิน</t>
  </si>
  <si>
    <t>ภายในเพื่อให้ผู้บริหารใช้     โดยจำนวนของส่วนงานที่รายงานตลอดจนวิธีการรายงานส่วนงานจะเปลี่ยนแปลงไป      เพื่อให้</t>
  </si>
  <si>
    <t>กระทบเพียงการเปิดเผยข้อมูลเท่านั้นและไม่มีผลกระทบต่อสินทรัพย์ หนี้สิน หรือกำไรต่อหุ้นของบริษัทฯ และบริษัทย่อย</t>
  </si>
  <si>
    <t>บริษัทฯ  และบริษัทย่อย  ได้พิจารณาการรายงานของส่วนงานตามธุรกิจหลักของบริษัทฯ   และบริษัทย่อย  ซึ่ง</t>
  </si>
  <si>
    <t>ไม่มีการเปลี่ยนแปลงอย่างเป็นสาระสำคัญ โดยเป็นข้อมูลเช่นเดียวกับที่นำเสนอในงวดก่อน ตามที่กล่าวในหมายเหตุประกอบ</t>
  </si>
  <si>
    <t xml:space="preserve">สภาวิชาชีพบัญชีฯ ได้ประกาศใช้ มาตรฐานการรายงานทางการเงิน และการตีความมาตรฐานการรายงานทางการเงิน </t>
  </si>
  <si>
    <t>ฝ่ายบริหารของบริษัทฯ และบริษัทย่อย อยู่ในระหว่างการประเมินผลกระทบของมาตรฐานการรายงานทางการเงิน และ</t>
  </si>
  <si>
    <t>ปฏิบัติซึ่งยังไม่สามารถสรุปได้ในขณะนี้</t>
  </si>
  <si>
    <t>การตีความมาตรฐานการรายงานทางการเงิน ที่ปรับปรุงใหม่และออกใหม่  ทั้ง 11  ฉบับดังกล่าวต่องบการเงินในปีที่เริ่มนำมาถือ</t>
  </si>
  <si>
    <t>งบการเงินระหว่างกาลนี้    ได้จัดทำขึ้นโดยใช้นโยบายบัญชีและวิธีการคำนวณเช่นเดียวกับที่ใช้ในงบการเงินสำหรับปีสิ้นสุด</t>
  </si>
  <si>
    <t xml:space="preserve">วันที่  31  ธันวาคม  2555   และมีนโยบายการบัญชีใหม่สำหรับงวดสามเดือนและเก้าเดือน   สิ้นสุดวันที่  30  กันยายน  2556 </t>
  </si>
  <si>
    <t>4.2.1  ภาษีเงินได้</t>
  </si>
  <si>
    <t>รายจ่ายตัดจ่ายสิทธิการเช่า</t>
  </si>
  <si>
    <t>บริษัทย่อยตัดบัญชีสิทธิการเช่าที่ดิน โดยวิธีเส้นตรงตามอายุสัญญาเช่า</t>
  </si>
  <si>
    <t>นโยบายการบัญชีใหม่จากการนำมาตรฐานการบัญชีฉบับปรับปรุงและออกใหม่ มาถือปฏิบัติดังนี้.-</t>
  </si>
  <si>
    <r>
      <rPr>
        <sz val="14"/>
        <color indexed="9"/>
        <rFont val="Browallia New"/>
        <family val="2"/>
      </rPr>
      <t>4.2.1</t>
    </r>
    <r>
      <rPr>
        <sz val="14"/>
        <rFont val="Browallia New"/>
        <family val="2"/>
      </rPr>
      <t xml:space="preserve">  ค่าใช้จ่ายภาษีเงินได้สำหรับงวดประกอบด้วย ภาษีเงินได้ของงวดปัจจุบันและภาษีเงินได้รอการตัดบัญชี  ภาษี</t>
    </r>
  </si>
  <si>
    <t xml:space="preserve">เงินได้จะรับรู้ในกำไรหรือขาดทุน ยกเว้นส่วนที่รับรู้ในกำไรขาดทุนเบ็ดเสร็จอื่นหรือรับรู้โดยตรงไปยังส่วนของผู้ถือหุ้น ในกรณีนี้ </t>
  </si>
  <si>
    <t>ภาษีเงินได้ต้องรับรู้ในกำไรขาดทุนเบ็ดเสร็จอื่น หรือโดยตรงไปยังส่วนของผู้ถือหุ้น ตามลำดับ</t>
  </si>
  <si>
    <r>
      <rPr>
        <sz val="14"/>
        <color indexed="9"/>
        <rFont val="Browallia New"/>
        <family val="2"/>
      </rPr>
      <t>4.2.1</t>
    </r>
    <r>
      <rPr>
        <sz val="14"/>
        <rFont val="Browallia New"/>
        <family val="2"/>
      </rPr>
      <t xml:space="preserve">  ภาษีเงินได้ปัจจุบัน</t>
    </r>
  </si>
  <si>
    <t>นำกฎหมายภาษีอากรไปปฏิบัติซึ่งขึ้นอยู่กับการตีความ   และจะตั้งประมาณการค่าใช้จ่ายภาษีอากร   หากคาดว่าจะต้องจ่าย</t>
  </si>
  <si>
    <t>ชำระให้กับหน่วยงานจัดเก็บภาษีของรัฐ</t>
  </si>
  <si>
    <t>ตัดบัญชีที่เกิดจากการรับรู้เริ่มแรกของรายการสินทรัพย์หรือรายการหนี้สินที่เกิดจากรายการที่ไม่ใช่การรวมธุรกิจ    และ   ณ</t>
  </si>
  <si>
    <t>ทางภาษีเพียงพอที่จะนำจำนวนผลต่างชั่วคราวนั้นมาใช้ประโยชน์</t>
  </si>
  <si>
    <r>
      <t>4.2.1</t>
    </r>
    <r>
      <rPr>
        <sz val="14"/>
        <rFont val="Browallia New"/>
        <family val="2"/>
      </rPr>
      <t xml:space="preserve">  สินทรัพย์ภาษีเงินได้รอการตัดบัญชี และหนี้สินภาษีเงินได้รอการตัดบัญชีจะแสดงหักกลบกันก็ต่อเมื่อบริษัทฯ     </t>
    </r>
  </si>
  <si>
    <t xml:space="preserve">และบริษัทย่อยมีสิทธิตามกฎหมายที่จะนำสินทรัพย์ภาษีเงินได้ของงวดปัจจุบันมาหักกลบกับหนี้สินภาษีเงินได้ของงวดปัจจุบัน </t>
  </si>
  <si>
    <t>วันที่เกิดรายการนั้นไม่มีผลกระทบต่อกำไร(ขาดทุน)ทางบัญชีและกำไร(ขาดทุน)ทางภาษี  ภาษีเงินได้รอการตัดบัญชีคำนวณ</t>
  </si>
  <si>
    <t>เวลาที่รายงาน  และคาดว่าอัตราภาษีดังกล่าวจะนำไปใช้เมื่อสินทรัพย์ภาษีเงินได้รอตัดบัญชีที่เกี่ยวข้องได้รับประโยชน์  หรือ</t>
  </si>
  <si>
    <t>หนี้สินภาษีเงินได้รอตัดบัญชีได้มีการจ่ายชำระ</t>
  </si>
  <si>
    <t>และทั้งสินทรัพย์ภาษีเงินได้รอการตัดบัญชีและหนี้สินภาษีเงินได้รอการตัดบัญชีเกี่ยวข้องกับภาษีเงินได้ที่ประเมินโดยหน่วยงาน</t>
  </si>
  <si>
    <t>สินทรัพย์ภาษีเงินได้ของงวดปัจจุบันด้วยยอดสุทธิ</t>
  </si>
  <si>
    <t>4.2.2  การนำเสนอข้อมูลส่วนงานดำเนินงาน</t>
  </si>
  <si>
    <t>ลักษณะความสัมพันธ์</t>
  </si>
  <si>
    <t>บริษัทฯ  มีรายการบัญชีกับบริษัทย่อย  บริษัทและบุคคลที่เกี่ยวข้องกัน  สินทรัพย์  หนี้สิน  รายได้  และค่าใช้จ่ายส่วนหนึ่ง</t>
  </si>
  <si>
    <t>ของบริษัทฯ เกิดขึ้นจากรายการบัญชีกับบริษัทที่เกี่ยวข้องกันดังกล่าว บริษัทเหล่านี้เกี่ยวข้องกันโดยการถือหุ้น และ/หรือ การ</t>
  </si>
  <si>
    <t>เป็นกรรมการร่วมกัน โดยมีรายละเอียด ดังต่อไปนี้.-</t>
  </si>
  <si>
    <t>บริษัทดังกล่าวดำเนินการจดทะเบียนเลิกบริษัทในเดือนกันยายน 2555 และเสร็จการชำระบัญชีในเดือนกุมภาพันธ์ 2556</t>
  </si>
  <si>
    <t>บริษัทดังกล่าวดำเนินการจดทะเบียนเลิกบริษัทในเดือนกันยายน 2555 และเสร็จการชำระบัญชีในเดือนกันยายน 2556</t>
  </si>
  <si>
    <t>เป็นบริษัทย่อยทางอ้อมของบริษัทฯ โดยบริษัท สุรชัย (1997) จำกัด ถือหุ้นในอัตราร้อยละ 99.8 ของทุนจดทะเบียน</t>
  </si>
  <si>
    <t xml:space="preserve">สำหรับงวดสามเดือนและเก้าเดือน สิ้นสุดวันที่ 30 กันยายน 2556 บริษัทฯ และบริษัทย่อย มีค่าใช้จ่ายสำหรับเงินเดือน </t>
  </si>
  <si>
    <t>โบนัส  ค่าเบี้ยประชุม  เงินสมทบกองทุนประกันสังคม  กองทุนสำรองเลี้ยงชีพผลตอบแทนอื่น  และผลประโยชน์พนักงาน</t>
  </si>
  <si>
    <t>หลังออกจากงานให้แก่กรรมการและผู้บริหาร สรุปได้ดังนี้.-</t>
  </si>
  <si>
    <t xml:space="preserve">สำหรับงวดสามเดือนและเก้าเดือน สิ้นสุดวันที่ 30 กันยายน 2555 บริษัทฯ และบริษัทย่อย มีค่าใช้จ่ายสำหรับเงินเดือน </t>
  </si>
  <si>
    <t>บริษัทฯ ได้ทำสัญญาเข้าค้ำประกันวงเงินสินเชื่อของบริษัทแห่งหนึ่งกับธนาคารพาณิชย์แห่งหนึ่งในวงเงินรวม 20.68 ล้านบาท</t>
  </si>
  <si>
    <t>เงินให้กู้ยืมดังกล่าวข้างต้น ค้ำประกันการกู้ยืมโดยจำนำใบหุ้นบุริมสิทธิของ บริษัท อีเอ โซล่า จำกัด จำนวน 1,020,000</t>
  </si>
  <si>
    <t>หุ้น  และยินยอมมอบสิทธิการรับเงินปันผลหรือผลประโยชน์ใดๆ  ที่จะได้รับจากบริษัทดังกล่า  ว เพื่อเป็นการชำระหนี้เงินต้น</t>
  </si>
  <si>
    <t>และดอกเบี้ยจนกว่าจะครบมูลค่า  ทั้งนี้ บริษัทฯ  ถือสิทธิเป็นลำดับที่ 2 ต่อจากสถาบันการเงินแห่งหนึ่ง เงินให้กู้ยืมทั้งจำนวน</t>
  </si>
  <si>
    <t>ครบกำหนดชำระคืนภายในวันที่ 31 สิงหาคม 2564</t>
  </si>
  <si>
    <t>เงินฝากประเภท</t>
  </si>
  <si>
    <t>ออมทรัพย์</t>
  </si>
  <si>
    <t>วงเงินเลตเตอร์ออฟเครดิต และ/หรือ ทรัสต์รีซีท</t>
  </si>
  <si>
    <t>ให้ธนาคารออกหนังสือค้ำประกัน</t>
  </si>
  <si>
    <t>ประจำ</t>
  </si>
  <si>
    <t>ในรูปตั๋วสัญญาใช้เงิน</t>
  </si>
  <si>
    <t>วงเงินเบิกเกินบัญชีและวงเงินกู้ยืมระยะสั้น</t>
  </si>
  <si>
    <t xml:space="preserve">เมื่อวันที่ 11 กันยายน 2555 บริษัทฯ ได้จ่ายเงินเพื่อซื้อหุ้นสามัญของบริษัท เทพสถิต วินด์ฟาร์ม จำกัด จำนวน 19,998 หุ้น </t>
  </si>
  <si>
    <t>ในราคาหุ้นละ 0.00005 บาท คิดเป็นเงินรวมทั้งสิ้น 1 บาท (Purchase Price) จากผู้ถือหุ้นเดิม  ซึ่งมีสัดส่วนในการถือหุ้นสามัญ</t>
  </si>
  <si>
    <t>ในบริษัทดังกล่าวคิดเป็นร้อยละ 99.99 ของทุนจดทะเบียนทั้งหมด บริษัทดังกล่าวมีวัตถุประสงค์หลักในการดำเนินธุรกิจผลิตและ</t>
  </si>
  <si>
    <t xml:space="preserve">จำหน่ายกระแสไฟฟ้าจากพลังงานลม ภายใต้สัญญาซื้อขายหุ้นระหว่างบริษัทฯ กับผู้ถือหุ้นเดิม ฉบับลงวันที่ 20 กรกฎาคม 2555 </t>
  </si>
  <si>
    <r>
      <t>เงินจ่ายล่วงหน้าเพื่อซื้อเงินลงทุนในบริษัทย่อย</t>
    </r>
    <r>
      <rPr>
        <sz val="14"/>
        <rFont val="Browallia New"/>
        <family val="2"/>
      </rPr>
      <t xml:space="preserve"> (ต่อ)</t>
    </r>
  </si>
  <si>
    <t>บริษัท เทพสถิต วินด์ฟาร์ม จำกัด ต้องสามารถเข้าทำประโยชน์ในที่ดินเช่าจากสำนักงานการปฏิรูปที่ดินจังหวัดชัยภูมิ</t>
  </si>
  <si>
    <t xml:space="preserve">ทั้งนี้ ราคา Revised Purchase Price หมายถึง ค่าตอบแทนที่ต้องจ่ายให้กับผู้ขายหุ้น Pro Ventum International GmbH </t>
  </si>
  <si>
    <t xml:space="preserve">(PVI)  และ Pro Ventum International (Thailand) Co., Ltd.  คิดเป็นเงิน  90  ล้านบาท  หักด้วยหนี้สินของบริษัท เทพสถิต </t>
  </si>
  <si>
    <t>วินด์ฟาร์ม จำกัด ที่มี ณ วันที่ทำสัญญาซื้อขายหุ้น</t>
  </si>
  <si>
    <t xml:space="preserve">ในกรณีที่ไม่สามารถดำเนินโครงการได้  บริษัท  เทพสถิต  วินด์ฟาร์ม  จำกัด  และผู้ซื้อหุ้นไม่ต้องชำระ Revised Purchase </t>
  </si>
  <si>
    <t>Price และไม่มีข้อผูกพันที่ต้องชำระหนี้สินที่มีกับ PVI และ Pro Ventum International (Thailand) Co., Ltd.</t>
  </si>
  <si>
    <t>จากเงื่อนไขข้างต้นที่ข้อผูกพันในการชำระหนี้สินที่บริษัท  เทพสถิต  วินด์ฟาร์ม  จำกัด   มีกับเจ้าหนี้ซึ่งเป็นกลุ่มผู้ถือหุ้นเดิม</t>
  </si>
  <si>
    <t>(ผู้ขาย)    ขึ้นอยู่กับความสำเร็จของโครงการ    บริษัทฯ   จึงบันทึกรายการดังกล่าวเป็น   "เงินจ่ายล่วงหน้าเพื่อซื้อเงินลงทุนใน</t>
  </si>
  <si>
    <t>บริษัทย่อย" ในงบแสดงฐานะการเงินและไม่นำงบการเงินของบริษัทดังกล่าวมารวมไว้ในงบการเงินรวมของบริษัทฯ     จนกว่าจะ</t>
  </si>
  <si>
    <t>สามารถปฏิบัติตามเงื่อนไขได้</t>
  </si>
  <si>
    <r>
      <t xml:space="preserve">เงินลงทุนในบริษัทย่อย - สุทธิ </t>
    </r>
    <r>
      <rPr>
        <sz val="14"/>
        <rFont val="Browallia New"/>
        <family val="2"/>
      </rPr>
      <t>(ต่อ)</t>
    </r>
  </si>
  <si>
    <t>อนุมัติเพิ่มทุนจดทะเบียน 1,670 ล้านบาท จากทุนจดทะเบียนเดิม 20 ล้านบาท เป็น 1,690 ล้านบาท โดยเป็นการออกหุ้นสามัญ</t>
  </si>
  <si>
    <t>เมื่อวันที่ 30 มกราคม 2556  ที่ประชุมวิสามัญผู้ถือหุ้น  ครั้งที่ 1/2556 ของบริษัท อีเอ โซล่า นครสวรรค์ จำกัด  ได้มีมติ</t>
  </si>
  <si>
    <t>เมื่อวันที่ 1 กรกฎาคม 2556  บริษัทฯ ได้ลงทุนในหุ้นสามัญของ   บริษัท อีเอ โซล่า ลำปาง จำกัด จำนวน 199,997 หุ้น</t>
  </si>
  <si>
    <t>อสังหาริมทรัพย์เพื่อการลงทุนของบริษัทฯ  ทั้งจำนวน  เป็นที่ดินที่ซื้อโดยมีวัตถุประสงค์เพื่อให้บริษัทย่อยเช่าเพื่อใช้สำหรับ</t>
  </si>
  <si>
    <t>ก่อสร้างโรงไฟฟ้าพลังงานแสงอาทิตย์และโรงไฟฟ้าพลังงานลม  โดยแสดงรายการภายใต้ที่ดิน   อาคาร  และอุปกรณ์-สุทธิ  ใน</t>
  </si>
  <si>
    <t>1.38 ล้านบาท เป็นรายได้อื่นในงบกำไรขาดทุนเบ็ดเสร็จเฉพาะกิจการ</t>
  </si>
  <si>
    <t>สรุปได้ดังนี้.-</t>
  </si>
  <si>
    <t xml:space="preserve">รายการเปลี่ยนแปลงของบัญชีที่ดิน  อาคาร  และอุปกรณ์ - สุทธิ  สำหรับงวดเก้าเดือน  สิ้นสุดวันที่  30  กันยายน  2556 </t>
  </si>
  <si>
    <t>ณ วันที่ 30 กันยายน 2556  และวันที่ 31 ธันวาคม 2555  ที่ดินพร้อมสิ่งปลูกสร้างอื่นๆ บนที่ดินดังกล่าวที่มีอยู่แล้วและ/หรือ</t>
  </si>
  <si>
    <t xml:space="preserve">จำนวน 560,000,000 หุ้น โดยกำหนดราคาเสนอขาย ในราคาหุ้นละ 5.5 บาท รวมเป็นเงิน 3,080 ล้านบาท (มูลค่าที่ตราไว้ 0.10 </t>
  </si>
  <si>
    <t>บาทต่อหุ้น) มีส่วนเกินจากการขายหุ้นจำนวน  5.4  บาทต่อหุ้น คิดเป็นเงิน 2,990 ล้านบาท  (สุทธิจากค่าใช้จ่ายในการนำหุ้นทุน</t>
  </si>
  <si>
    <t>ออกขายจำนวน 89 ล้านบาท) ซึ่งสามารถเรียกชำระเงินค่าหุ้นพร้อมส่วนเกินได้ทั้งจำนวน และบริษัทฯ ได้จดทะเบียนเพิ่มทุนกับ</t>
  </si>
  <si>
    <t>ในระหว่างเดือนมกราคม 2556  บริษัทฯ  ได้เปิดให้ประชาชนทั่วไปเข้าจองซื้อหุ้นสามัญส่วนที่เสนอขายให้ประชาชนทั้งหมด</t>
  </si>
  <si>
    <t>วงเงินกู้</t>
  </si>
  <si>
    <t>(ล้านบาท)</t>
  </si>
  <si>
    <t xml:space="preserve">3 months </t>
  </si>
  <si>
    <t xml:space="preserve">วัตถุประสงค์ :  </t>
  </si>
  <si>
    <t>THBFIX+2.10%</t>
  </si>
  <si>
    <t>เพื่อใช้สำหรับการก่อสร้างโรงไฟฟ้าพลังงานแสงอาทิตย์</t>
  </si>
  <si>
    <t>เงื่อนไขการชำระเงินต้นและดอกเบี้ย :</t>
  </si>
  <si>
    <t>- ผ่อนชำระเงินต้นงวดแรกภายใน 6 เดือนหลังจากวันที่</t>
  </si>
  <si>
    <t>จำหน่ายไฟฟ้าในทางธุรกิจ  หรือ 18  เดือนนับจากวันที่</t>
  </si>
  <si>
    <t>ลงนามในสัญญา งวดถัดไปจ่ายชำระทุก 3 เดือน ในอัตรา</t>
  </si>
  <si>
    <t>ร้อยละ 1.00 ถึงร้อยละ 4.68 ต่อปี ของเงินกู้ยืมที่ได้เบิกใช้</t>
  </si>
  <si>
    <t>- จ่ายชำระดอกเบี้ยต่างหากทุกเดือน    โดยเริ่มชำระงวด</t>
  </si>
  <si>
    <t>แรกภายใน 3 เดือน นับจากวันที่เบิกใช้เงินกู้งวดแรก  และ</t>
  </si>
  <si>
    <t>งวดถัดไปชำระทุก 3 เดือน</t>
  </si>
  <si>
    <t>ในไตรมาส 3 ปี 2556 บริษัท อีเอ โซล่า นครสวรรค์ จำกัด ได้รับอนุมัติวงเงินกู้ยืมระยะยาวจากธนาคารพาณิชย์สามแห่ง</t>
  </si>
  <si>
    <t>ตามสัญญาร่วมทุน (SYNDICATION LOAN) โดยมีรายละเอียดเงื่อนไขการผ่อนชำระ ดังนี้.-</t>
  </si>
  <si>
    <t>กำไรสุทธิส่วนที่ได้รับการส่งเสริมการลงทุนสำหรับปี 2555  ในอัตราหุ้นละ 0.01 บาท  รวมเป็นเงินทั้งสิ้น  37.30  ล้านบาท ซึ่ง</t>
  </si>
  <si>
    <t xml:space="preserve">ไฟฟ้าส่วนภูมิภาคจากการจำหน่ายกระแสไฟฟ้าจากพลังงานแสงอาทิตย์ในอัตรา  8  บาท   ต่อกิโลวัตต์   เป็นระยะเวลา  10  ปี </t>
  </si>
  <si>
    <t>นับตั้งแต่วันเริ่มต้นซื้อขายไฟฟ้าเชิงพาณิชย์  บริษัทย่อยรับรู้เงินอุดหนุนดังกล่าวเป็นรายได้ทั้งจำนวน   เมื่อบริษัทย่อยจำหน่าย</t>
  </si>
  <si>
    <t>27.</t>
  </si>
  <si>
    <t>(ขั้นพื้นฐาน)(พันบาท)</t>
  </si>
  <si>
    <t>กำไรที่เป็นส่วนของผู้ถือหุ้นสามัญของบริษัท</t>
  </si>
  <si>
    <t>ขาดทุนเบ็ดเสร็จอื่น) ด้วยจำนวนถัวเฉลี่ยถ่วงน้ำหนักของหุ้นสามัญที่ถือโดยบุคคลภายนอกที่ออกจำหน่ายแล้วระหว่างงวด  โดย</t>
  </si>
  <si>
    <t>เมื่อวันที่ 11 ตุลาคม 2554  คณะรัฐมนตรีได้มีมติเปลี่ยนแปลงอัตราภาษีเงินได้นิติบุคคลเป็นอัตราร้อยละ 23   ของกำไรสุทธิ</t>
  </si>
  <si>
    <t>สำหรับหนึ่งรอบระยะเวลาบัญชีแรกที่เริ่มในหรือหลังวันที่  1 มกราคม 2555 และ อัตราร้อยละ 20  ของกำไรสุทธิสำหรับสองรอบ</t>
  </si>
  <si>
    <t>ในเดือนกุมภาพันธ์  2556   บริษัท  อีเอ  โซล่า  นครสวรรค์  จำกัด   ได้รับสิทธิและประโยชน์จากการส่งเสริมการลงทุน  ตาม</t>
  </si>
  <si>
    <r>
      <t>สิทธิประโยชน์จากการได้รับส่งเสริมการลงทุน</t>
    </r>
    <r>
      <rPr>
        <sz val="14"/>
        <rFont val="Browallia New"/>
        <family val="2"/>
      </rPr>
      <t xml:space="preserve"> (ต่อ)</t>
    </r>
  </si>
  <si>
    <t>บริษัทฯ และบริษัทย่อย และพนักงานของบริษัทฯ ได้ร่วมกันจัดตั้งกองทุนสำรองเลี้ยงชีพขึ้นตามพระราชบัญญัติกองทุน</t>
  </si>
  <si>
    <t>เก้าเดือน สิ้นสุดวันที่ 30 กันยายน 2556  และ 2555   บริษัทฯ  และบริษัทย่อย ได้จ่ายเงินสมทบกองทุนในงบการเงินรวม</t>
  </si>
  <si>
    <t xml:space="preserve">จำนวน 0.59 ล้านบาท และ 0.53 ล้านบาท ตามลำดับ และในงบการเงินเฉพาะกิจการจำนวนเงิน 0.48 ล้านบาท และ 0.53 </t>
  </si>
  <si>
    <t xml:space="preserve">ล้านบาท ตามลำดับ   </t>
  </si>
  <si>
    <t>และประเมินผลการดำเนินงานของส่วนงาน ทั้งนี้ ผู้มีอำนาจตัดสินใจสูงสุดด้านการดำเนินงานของบริษัท คือ คณะกรรมการ</t>
  </si>
  <si>
    <t>ของบริษัทฯ</t>
  </si>
  <si>
    <t>สินทรัพย์   รายได้จากส่วนงาน    เป็นรายการที่เกี่ยวข้องโดยตรงกับส่วนงานหรือที่สามารถปันส่วนให้กับส่วนงานได้</t>
  </si>
  <si>
    <t>อย่างสมเหตุสมผล</t>
  </si>
  <si>
    <t xml:space="preserve">สำรองเลี้ยงชีพ พ.ศ. 2530  โดยบริษัทฯ และบริษัทย่อย และพนักงาน จะจ่ายสมทบเข้ากองทุนเป็นรายเดือนในอัตราร้อยละ </t>
  </si>
  <si>
    <t>3 ถึง 7 ของเงินเดือน  กองทุนสำรองเลี้ยงชีพนี้ บริหารโดยบริษัท หลักทรัพย์จัดการกองทุนกสิกรไทย จำกัด (มหาชน)  และ</t>
  </si>
  <si>
    <t>จะจ่ายให้แก่พนักงาน   เมื่อพนักงานนั้นออกจากงานตามระเบียบว่าด้วยกองทุนของบริษัทฯ   และบริษัทย่อย   สำหรับงวด</t>
  </si>
  <si>
    <t xml:space="preserve">สูงสุดด้านการดำเนินงานได้รับและสอบทานอย่างสม่ำเสมอ    เพื่อใช้ในการตัดสินใจในการจัดสรรทรัพยากรให้กับส่วนงาน   </t>
  </si>
  <si>
    <t>ข้อมูลส่วนงานดำเนินงานที่นำเสนอนี้สอดคล้องกับรายงานภายในของบริษัทฯ  และบริษัทย่อย    ที่ผู้มีอำนาจตัดสินใจ</t>
  </si>
  <si>
    <t xml:space="preserve">บริษัทฯ    และบริษัทย่อย    นำเสนอข้อมูลทางการเงินจำแนกตามส่วนงานดำเนินงานเป็นรูปแบบหลักในการรายงาน </t>
  </si>
  <si>
    <r>
      <t>ข้อมูลทางการเงินจำแนกตามส่วนงาน</t>
    </r>
    <r>
      <rPr>
        <sz val="14"/>
        <rFont val="Browallia New"/>
        <family val="2"/>
      </rPr>
      <t xml:space="preserve"> (ต่อ)</t>
    </r>
  </si>
  <si>
    <t>รายละเอียดการค้ำประกันวงเงินสินเชื่อที่เพิ่มในไตรมาส 3 ปี 2556 ประกอบด้วย.-</t>
  </si>
  <si>
    <t>บริษัทย่อยแห่งหนึ่ง</t>
  </si>
  <si>
    <t>วงเงินสินเชื่อลำดับที่ 2</t>
  </si>
  <si>
    <t>ค้ำประกันโดย</t>
  </si>
  <si>
    <t xml:space="preserve">   </t>
  </si>
  <si>
    <t>วงเงินสินเชื่อลำดับที่ 3 และ 5</t>
  </si>
  <si>
    <t>- จดจำนองที่ดินและอาคารโรงไฟฟ้าพลังงานแสงอาทิตย์ของบริษัทย่อยแห่งนั้น</t>
  </si>
  <si>
    <t>- จำนำใบหุ้นของบริษัทย่อยแห่งนั้นทั้งหมดที่ถือโดยบริษัทฯ</t>
  </si>
  <si>
    <t>- จำนำสิทธิในสัญญาหลักต่างๆ</t>
  </si>
  <si>
    <r>
      <t>วงเงินสินเชื่อ</t>
    </r>
    <r>
      <rPr>
        <sz val="14"/>
        <rFont val="Browallia New"/>
        <family val="2"/>
      </rPr>
      <t xml:space="preserve"> (ต่อ)</t>
    </r>
  </si>
  <si>
    <t xml:space="preserve">- จำนำสิทธิในการเบิกใช้เงินฝากธนาคารประเภทออมทรัพย์ กรรมสิทธิ์ของบริษัทฯ โดยทยอยตั้ง ลด และยกเลิกวงเงิน </t>
  </si>
  <si>
    <t>ที่เป็นหลักประกันได้</t>
  </si>
  <si>
    <t>เลตเตอร์ออฟเครดิต และ/หรือ ทรัสต์รีซีท และวงเงินซื้อขายเงินตราต่างประเทศล่วงหน้า ได้ตามสัดส่วนการจำนำสิทธิเงินฝาก</t>
  </si>
  <si>
    <t>หน้า 11 จาก 36 หน้า</t>
  </si>
  <si>
    <t>หน้า 33 จาก 36 หน้า</t>
  </si>
  <si>
    <t>หน้า 34 จาก 36 หน้า</t>
  </si>
  <si>
    <t>หน้า 30 จาก 36 หน้า</t>
  </si>
  <si>
    <t>หน้า 32 จาก 36 หน้า</t>
  </si>
  <si>
    <t>หน้า 28 จาก 36 หน้า</t>
  </si>
  <si>
    <t>หน้า 29 จาก 36 หน้า</t>
  </si>
  <si>
    <t>หน้า 25 จาก 36 หน้า</t>
  </si>
  <si>
    <t>หน้า 26 จาก 36 หน้า</t>
  </si>
  <si>
    <t>หน้า 27 จาก 36 หน้า</t>
  </si>
  <si>
    <t>หน้า 24 จาก 36 หน้า</t>
  </si>
  <si>
    <t>หน้า 18 จาก 36 หน้า</t>
  </si>
  <si>
    <t>หน้า 19 จาก 36 หน้า</t>
  </si>
  <si>
    <t>หน้า 20 จาก 36 หน้า</t>
  </si>
  <si>
    <t>หน้า 21 จาก 36 หน้า</t>
  </si>
  <si>
    <t>หน้า 22 จาก 36 หน้า</t>
  </si>
  <si>
    <t>หน้า 23 จาก 36 หน้า</t>
  </si>
  <si>
    <t>หน้า 16 จาก 36 หน้า</t>
  </si>
  <si>
    <t>หน้า 17 จาก 36 หน้า</t>
  </si>
  <si>
    <t>หน้า 12 จาก 36 หน้า</t>
  </si>
  <si>
    <t>หน้า 13 จาก 36 หน้า</t>
  </si>
  <si>
    <t>หน้า 14 จาก 36 หน้า</t>
  </si>
  <si>
    <t>หน้า 15 จาก 36 หน้า</t>
  </si>
  <si>
    <t>หน้า 31 จาก 36 หน้า</t>
  </si>
  <si>
    <t>หน้า 35 จาก 36 หน้า</t>
  </si>
  <si>
    <t>หน้า 36 จาก 36 หน้า</t>
  </si>
  <si>
    <t>ย้อนหลังงบการเงินของปีก่อนที่แสดงเป็นข้อมูลเปรียบเทียบเสมือนหนึ่งว่าบริษัทฯ   และบริษัทย่อย   รับรู้ผลกระทบทางภาษี</t>
  </si>
  <si>
    <t>สอดคล้องกับวิธีการนำเสนอรายงานภายในต่อผู้มีอำนาจตัดสินใจสูงสุดด้านการดำเนินงาน    ทั้งนี้   การเปลี่ยนแปลงดังกล่าว</t>
  </si>
  <si>
    <t>ที่ปรับปรุงใหม่และออกใหม่   ซึ่งได้ประกาศในราชกิจจานุเบกษาแล้ว  และให้ถือปฏิบัติกับงบการเงินสำหรับรอบระยะเวลาบัญชี</t>
  </si>
  <si>
    <t xml:space="preserve">ที่เริ่มในหรือหลังวันที่ 1 มกราคม 2557  และ 2559   บริษัทฯ  และบริษัทย่อย   ยังไม่ได้นำมาถือปฏิบัติก่อนวันที่มีผลบังคับใช้ </t>
  </si>
  <si>
    <t xml:space="preserve">บริษัทย่อยดังกล่าวดำเนินการจดทะเบียนเลิกบริษัทในเดือนกันยายน 2555 และเสร็จการชำระบัญชีแล้วในเดือนกุมภาพันธ์ 2556 </t>
  </si>
  <si>
    <t xml:space="preserve">บริษัทย่อยดังกล่าวดำเนินการจดทะเบียนเลิกบริษัทในเดือนกันยายน 2555  และเสร็จการชำระบัญชีแล้วในเดือนกันยายน 2556 </t>
  </si>
  <si>
    <t>1,670  ล้านบาท   และบริษัทฯ  ได้ชำระค่าหุ้นเพิ่มทุนดังกล่าวแล้ว   บริษัทย่อยดังกล่าว   ได้ดำเนินการจดทะเบียนเพิ่มทุนกับ</t>
  </si>
  <si>
    <t>กระทรวงพาณิชย์แล้วเสร็จ  เมื่อวันที่ 4 กุมภาพันธ์ 2556</t>
  </si>
  <si>
    <t xml:space="preserve">เพิ่มทุนจำนวน  167,000,000  หุ้น  มูลค่าหุ้นละ  10  บาท  บริษัทฯ ใช้สิทธิผู้ถือหุ้นเดิมซื้อหุ้นสามัญเพิ่มทุนทั้งจำนวนเป็นเงิน  </t>
  </si>
  <si>
    <t>บริษัทฯ และบริษัทย่อย มีส่วนงานภูมิศาสตร์ทั้งตลาดในประเทศและต่างประเทศ โดยรายได้จากการขายต่างประเทศมี</t>
  </si>
  <si>
    <t>จำนวนเงินเล็กน้อย</t>
  </si>
  <si>
    <t>ณ วันที่ 30 กันยายน 2556  และวันที่ 31 ธันวาคม 2555 บริษัทฯ และบริษัทย่อย มีหนี้สินที่อาจเกิดขึ้นในภายหน้าจาก</t>
  </si>
  <si>
    <t xml:space="preserve">การที่ธนาคารออกหนังสือค้ำประกันให้แก่หน่วยงานราชการและเอกชนหลายแห่ง   ในงบการเงินรวมจำนวน  196.29  ล้านบาท </t>
  </si>
  <si>
    <t>วัตถุประสงค์ในการบริหารทางการเงินของบริษัทฯ   และบริษัทย่อย  คือ  การดำรงไว้ซึ่งความสามารถในการดำเนินงานอย่าง</t>
  </si>
  <si>
    <t>ต่อเนื่องและการดำรงไว้ซึ่งโครงสร้างของทุนที่เหมาะสม</t>
  </si>
  <si>
    <t xml:space="preserve">ณ วันที่ 30 กันยายน 2556  และวันที่ 31 ธันวาคม 2555  ในงบการเงินรวม  แสดงอัตราส่วนหนี้สินต่อทุนเป็น 0.80 : 1 และ </t>
  </si>
  <si>
    <r>
      <t>4.2.1</t>
    </r>
    <r>
      <rPr>
        <sz val="14"/>
        <rFont val="Browallia New"/>
        <family val="2"/>
      </rPr>
      <t xml:space="preserve">  ภาษีเงินได้ของงวดปัจจุบันคำนวณจากอัตราภาษีตามกฎหมายภาษีอากรที่มีผลบังคับใช้อยู่    หรือที่คาดได้</t>
    </r>
  </si>
  <si>
    <t>ค่อนข้างแน่ว่าจะมีผลบังคับใช้ภายในสิ้นรอบระยะเวลาที่รายงานในประเทศที่บริษัทฯ  และบริษัทย่อย  ได้ดำเนินงานและเกิด</t>
  </si>
  <si>
    <t>รายได้ทางภาษี   ผู้บริหารจะประเมินสถานะของการยื่นแบบแสดงรายการภาษีเป็นงวดๆ  โดยคำนึงถึงสถานการณ์ที่สามารถ</t>
  </si>
  <si>
    <t>จากอัตราภาษี  (และกฎหมายภาษีอากร)  ที่มีผลบังคับใช้อยู่  หรือที่คาดได้ค่อนข้างแน่ว่าจะมีผลบังคับใช้ภายในสิ้นรอบระยะ</t>
  </si>
  <si>
    <r>
      <t>4.2.1</t>
    </r>
    <r>
      <rPr>
        <sz val="14"/>
        <rFont val="Browallia New"/>
        <family val="2"/>
      </rPr>
      <t xml:space="preserve">  ภาษีเงินได้รอการตัดบัญชีตั้งเต็มจำนวนตามวิธีหนี้สิน  เมื่อเกิดผลต่างชั่วคราวระหว่างฐานภาษีของสินทรัพย์</t>
    </r>
  </si>
  <si>
    <t>และหนี้สิน และราคาตามบัญชีที่แสดงอยู่ในงบการเงิน    อย่างไรก็ตาม  บริษัทฯ  และบริษัทย่อย  จะไม่รับรู้ภาษีเงินได้รอการ</t>
  </si>
  <si>
    <r>
      <t>4.2.1</t>
    </r>
    <r>
      <rPr>
        <sz val="14"/>
        <rFont val="Browallia New"/>
        <family val="2"/>
      </rPr>
      <t xml:space="preserve">  สินทรัพย์ภาษีเงินได้รอตัดบัญชีจะรับรู้หากมีความเป็นไปได้ค่อนข้างแน่ว่าบริษัทฯ   และบริษัทย่อยจะมีกำไร</t>
    </r>
  </si>
  <si>
    <t>จัดเก็บภาษีหน่วยงานเดียวกันโดยการเรียกเก็บเป็นหน่วยภาษีเดียวกัน   หรือหน่วยภาษีต่างกันซึ่งตั้งใจจะจ่ายหนี้สิน   และ</t>
  </si>
  <si>
    <r>
      <t xml:space="preserve">4.2.1  </t>
    </r>
    <r>
      <rPr>
        <sz val="14"/>
        <rFont val="Browallia New"/>
        <family val="2"/>
      </rPr>
      <t>บริษัทฯ   และบริษัทย่อย  จะทบทวนมูลค่าตามบัญชีของสินทรัพย์ภาษีเงินได้รอการตัดบัญชีทุกสิ้นรอบระยะ</t>
    </r>
  </si>
  <si>
    <t>กำไรทางภาษีเพียงพอต่อการนำสินทรัพย์ภาษีเงินได้รอการตัดบัญชีทั้งหมดหรือบางส่วนมาใช้ประโยชน์</t>
  </si>
  <si>
    <t>เวลารายงานและจะทำการปรับลดมูลค่าตามบัญชีดังกล่าว หากมีความเป็นไปได้ค่อนข้างแน่ว่าบริษัทฯ และบริษัทย่อยจะไม่มี</t>
  </si>
  <si>
    <r>
      <t>4.2.2</t>
    </r>
    <r>
      <rPr>
        <sz val="14"/>
        <rFont val="Browallia New"/>
        <family val="2"/>
      </rPr>
      <t xml:space="preserve">  ส่วนงานธุรกิจที่ทำหน้าที่จัดหาผลิตภัณฑ์หรือให้บริการ    โดยมีความเสี่ยงและผลตอบแทนที่แตกต่างไปจาก</t>
    </r>
  </si>
  <si>
    <t>ความเสี่ยงและผลตอบแทนของผลิตภัณฑ์หรือบริการของส่วนธุรกิจอื่น  ส่วนงานภูมิศาสตร์ทำหน้าที่จัดหาผลิตภัณฑ์   หรือให้</t>
  </si>
  <si>
    <t>ตอบแทนของการดำเนินงานในสภาพแวดล้อมทางเศรษฐกิจอื่น</t>
  </si>
  <si>
    <t>บริการในสภาพแวดล้อมทางเศรษฐกิจที่เฉพาะเจาะจง  ซึ่งมีความเสี่ยงและผลตอบแทนที่แตกต่างไปจากความเสี่ยง    และผล</t>
  </si>
  <si>
    <t>บริษัทฯ ให้บริษัทที่เกี่ยวข้องกันกู้ยืมเงิน โดยบริษัทดังกล่าวข้างต้นออกตั๋วสัญญาใช้เงิน ครบกำหนดชำระเมื่อทวงถาม</t>
  </si>
  <si>
    <t xml:space="preserve">ดังกล่าว  โดยผู้เช่ามีสิทธิต่ออายุสัญญาออกไปได้อีกหนึ่งครั้งเป็นเวลา  25  ปี บริษัทฯ  บันทึกรับรู้รายได้ค่าเช่าที่ดินแล้วจำนวน </t>
  </si>
  <si>
    <t>มูลค่าหุ้นละ 10 บาท  รวมเป็นเงิน 1,999,970 บาท มีสัดส่วนในการถือหุ้นร้อยละ 99.99 ของทุนจดทะเบียนบริษัทดังกล่าว โดย</t>
  </si>
  <si>
    <t xml:space="preserve">เมื่อวันที่  3  กรกฏาคม  2556   บริษัทฯ ได้ทำสัญญาเช่าที่ดินจังหวัดนครสวรรรค์ทั้งหมดจำนวน 31 แปลง กับ  บริษัท อีเอ </t>
  </si>
  <si>
    <t>โซล่า นครสวรรค์ จำกัด  โดยได้รับค่าเช่าที่ดินล่วงหน้าเป็นจำนวนเงิน  141.65  ล้านบาท อายุสัญญาเช่า  25 ปี   นับตั้งแต่วันที่</t>
  </si>
  <si>
    <t>เงินรับล่วงหน้าค่างาน</t>
  </si>
  <si>
    <t>อำนาจการตัดสินใจสูงสุดด้านการดำเนินงานของกลุ่มบริษัทเป็นเกณฑ์ในการกำหนดส่วนงาน</t>
  </si>
  <si>
    <t>ส่วนงานดำเนินงานพิจารณาจากระบบการบริหารจัดการและโครงสร้างการรายงานทางการเงินภายในที่ได้รายงาน   ต่อผู้มี</t>
  </si>
  <si>
    <t>และ 214.29 ล้านบาท ตามลำดับ และในงบการเงินเฉพาะกิจการจำนวน 176.92 ล้านบาท และ  212.92 ล้านบาท ตามลำดับ</t>
  </si>
  <si>
    <t>เงินฝากสถาบันการเงินที่ติดภาระค้ำประกัน ประกอบด้วย.-</t>
  </si>
  <si>
    <t xml:space="preserve">   ส่วนที่ปันส่วนไม่ได้            -</t>
  </si>
  <si>
    <t>ที่เหลือชำระเมื่อบริษัท  อีเอ  โซล่า  นครสวรรค์  จำกัด  มีสิทธิเบิกเงินกู้ยืมจากผู้ให้สินเชื่อ (สถาบันการเงิน) ได้ครบทั้งจำนวน</t>
  </si>
  <si>
    <t xml:space="preserve">เงินให้กู้ยืมแก่บริษัท  อีเอ  โซล่า  นครสวรรค์  จำกัด ข้างต้น    จัดทำเป็นสัญญากู้ยืมเงิน   โดยวงเงินกู้บางส่วนจำนวน </t>
  </si>
  <si>
    <t>590  ล้านบาท  กำหนดให้ชำระคืนเมื่อการก่อสร้างโรงไฟฟ้าแล้วเสร็จ   และมีการตรวจรับงานจากตัวแทนเรียบร้อยแล้ว  ส่วน</t>
  </si>
  <si>
    <t>ค้ำประกัน</t>
  </si>
  <si>
    <t>วงเงินกู้ยืมเงินระยะยาว</t>
  </si>
  <si>
    <t>เงินกู้ยืมจากธนาคารของบริษัทย่อยดังกล่าว</t>
  </si>
  <si>
    <t>บริษัทฯ  ได้นำหุ้นของบริษัท อีเอ โซล่า นครสวรรค์ จำกัด  ไปจำนำไว้กับธนาคารพาณิชย์เพื่อเป็นหลักทรัพย์ค้ำประกัน</t>
  </si>
  <si>
    <t>วัตถุประสงค์ และ เงื่อนไขการชำระคืนเงินต้นและดอกเบี้ย</t>
  </si>
  <si>
    <t xml:space="preserve">   ส่วนที่ปันส่วนไม่ได้          -</t>
  </si>
  <si>
    <t>งบการเงินระหว่างกาลนี้ ได้รับอนุมัติให้ออกโดยคณะกรรมการของบริษัทฯ เมื่อวันที่  14 พฤศจิกายน 2556</t>
  </si>
  <si>
    <t>บริษัทที่เกี่ยวข้องกัน (ต่อ)</t>
  </si>
  <si>
    <t>ของบริษัทย่อย  ติดภาระจำนองเพื่อเป็นหลักประกันวงเงินสินเชื่อต่างๆ  กับสถาบันการเงินหลายแห่ง  ตามที่ปรากฎในหมายเหตุ</t>
  </si>
  <si>
    <t>ประกอบงบการเงินระหว่างกาลแบบย่อข้อ 18 และ 20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</si>
</sst>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\(#,##0.00\)"/>
    <numFmt numFmtId="204" formatCode="_(* #,##0.0_);_(* \(#,##0.0\);_(* &quot;-&quot;??_);_(@_)"/>
    <numFmt numFmtId="205" formatCode="_(* #,##0_);_(* \(#,##0\);_(* &quot;-&quot;??_);_(@_)"/>
    <numFmt numFmtId="206" formatCode="0.0"/>
    <numFmt numFmtId="207" formatCode="0.00_);\(0.00\)"/>
    <numFmt numFmtId="208" formatCode="0.0_);\(0.0\)"/>
    <numFmt numFmtId="209" formatCode="0_);\(0\)"/>
    <numFmt numFmtId="210" formatCode="_-* #,##0_-;\-* #,##0_-;_-* &quot;-&quot;??_-;_-@_-"/>
    <numFmt numFmtId="211" formatCode="General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_-* #,##0.0000_-;\-* #,##0.0000_-;_-* &quot;-&quot;??_-;_-@_-"/>
    <numFmt numFmtId="219" formatCode="0.000_);\(0.000\)"/>
    <numFmt numFmtId="220" formatCode="#,##0.00;[Red]#,##0.00"/>
    <numFmt numFmtId="221" formatCode="_ * #,##0_ ;_ * \-#,##0_ ;_ * &quot;-&quot;??_ ;_ @_ 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_(* #,##0.000_);_(* \(#,##0.000\);_(* &quot;-&quot;??_);_(@_)"/>
    <numFmt numFmtId="227" formatCode="_(* #,##0.0000_);_(* \(#,##0.0000\);_(* &quot;-&quot;??_);_(@_)"/>
    <numFmt numFmtId="228" formatCode="#,##0.0_);\(#,##0.0\)"/>
    <numFmt numFmtId="229" formatCode="_(* #,##0.00_);_(* \(#,##0.00\);_(* \-??_);_(@_)"/>
    <numFmt numFmtId="230" formatCode="_-* #,##0.0_-;\-* #,##0.0_-;_-* &quot;-&quot;??_-;_-@_-"/>
    <numFmt numFmtId="231" formatCode="_-* #,##0.000_-;\-* #,##0.000_-;_-* &quot;-&quot;??_-;_-@_-"/>
    <numFmt numFmtId="232" formatCode="#,##0.00_ ;\-#,##0.00\ "/>
    <numFmt numFmtId="233" formatCode="#,##0.00_ ;[Red]\-#,##0.00\ "/>
    <numFmt numFmtId="234" formatCode="_(* #,##0_);_(* \(#,##0\);_(* \-??_);_(@_)"/>
    <numFmt numFmtId="235" formatCode="#,##0;[Red]#,##0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dd\ mmm\ yyyy_)"/>
    <numFmt numFmtId="240" formatCode="#,##0_);\(#,##0\)"/>
    <numFmt numFmtId="241" formatCode="B1d/m/yyyy"/>
  </numFmts>
  <fonts count="82">
    <font>
      <sz val="10"/>
      <name val="Arial"/>
      <family val="0"/>
    </font>
    <font>
      <sz val="14"/>
      <name val="Browallia New"/>
      <family val="2"/>
    </font>
    <font>
      <sz val="15"/>
      <name val="Browallia New"/>
      <family val="2"/>
    </font>
    <font>
      <sz val="8"/>
      <name val="Arial"/>
      <family val="2"/>
    </font>
    <font>
      <sz val="12"/>
      <name val="Browallia New"/>
      <family val="2"/>
    </font>
    <font>
      <sz val="14"/>
      <name val="Cordia New"/>
      <family val="2"/>
    </font>
    <font>
      <sz val="13"/>
      <name val="Browallia New"/>
      <family val="2"/>
    </font>
    <font>
      <sz val="14"/>
      <name val="AngsanaUPC"/>
      <family val="1"/>
    </font>
    <font>
      <b/>
      <sz val="13"/>
      <name val="Browallia New"/>
      <family val="2"/>
    </font>
    <font>
      <sz val="10"/>
      <color indexed="8"/>
      <name val="Arial"/>
      <family val="2"/>
    </font>
    <font>
      <u val="single"/>
      <sz val="13"/>
      <name val="Browallia New"/>
      <family val="2"/>
    </font>
    <font>
      <u val="single"/>
      <sz val="12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sz val="14"/>
      <color indexed="8"/>
      <name val="Browallia New"/>
      <family val="2"/>
    </font>
    <font>
      <b/>
      <u val="single"/>
      <sz val="14"/>
      <name val="Browallia New"/>
      <family val="2"/>
    </font>
    <font>
      <sz val="14"/>
      <name val="Arial"/>
      <family val="2"/>
    </font>
    <font>
      <sz val="14"/>
      <name val="Courier"/>
      <family val="3"/>
    </font>
    <font>
      <i/>
      <u val="single"/>
      <sz val="14"/>
      <name val="Browallia New"/>
      <family val="2"/>
    </font>
    <font>
      <sz val="14"/>
      <color indexed="9"/>
      <name val="Browallia New"/>
      <family val="2"/>
    </font>
    <font>
      <sz val="12"/>
      <name val="Arial"/>
      <family val="2"/>
    </font>
    <font>
      <b/>
      <sz val="12"/>
      <name val="Browallia New"/>
      <family val="2"/>
    </font>
    <font>
      <b/>
      <u val="single"/>
      <sz val="12"/>
      <name val="Browallia New"/>
      <family val="2"/>
    </font>
    <font>
      <sz val="13.5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u val="single"/>
      <sz val="14"/>
      <color indexed="8"/>
      <name val="Browallia New"/>
      <family val="2"/>
    </font>
    <font>
      <sz val="14"/>
      <color indexed="12"/>
      <name val="Angsana New"/>
      <family val="1"/>
    </font>
    <font>
      <b/>
      <sz val="14"/>
      <color indexed="8"/>
      <name val="Browallia New"/>
      <family val="2"/>
    </font>
    <font>
      <b/>
      <u val="single"/>
      <sz val="14"/>
      <color indexed="8"/>
      <name val="Browallia New"/>
      <family val="2"/>
    </font>
    <font>
      <sz val="14"/>
      <color indexed="10"/>
      <name val="Browallia New"/>
      <family val="2"/>
    </font>
    <font>
      <sz val="12"/>
      <color indexed="8"/>
      <name val="Browallia New"/>
      <family val="2"/>
    </font>
    <font>
      <u val="single"/>
      <sz val="12"/>
      <color indexed="8"/>
      <name val="Browallia New"/>
      <family val="2"/>
    </font>
    <font>
      <sz val="13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u val="single"/>
      <sz val="14"/>
      <color theme="1"/>
      <name val="Browallia New"/>
      <family val="2"/>
    </font>
    <font>
      <sz val="14"/>
      <color theme="1"/>
      <name val="Browallia New"/>
      <family val="2"/>
    </font>
    <font>
      <sz val="14"/>
      <color rgb="FF0000FF"/>
      <name val="Angsana New"/>
      <family val="1"/>
    </font>
    <font>
      <b/>
      <sz val="14"/>
      <color theme="1"/>
      <name val="Browallia New"/>
      <family val="2"/>
    </font>
    <font>
      <b/>
      <u val="single"/>
      <sz val="14"/>
      <color theme="1"/>
      <name val="Browallia New"/>
      <family val="2"/>
    </font>
    <font>
      <sz val="14"/>
      <color rgb="FFFF0000"/>
      <name val="Browallia New"/>
      <family val="2"/>
    </font>
    <font>
      <sz val="14"/>
      <color theme="0"/>
      <name val="Browallia New"/>
      <family val="2"/>
    </font>
    <font>
      <sz val="12"/>
      <color theme="1"/>
      <name val="Browallia New"/>
      <family val="2"/>
    </font>
    <font>
      <u val="single"/>
      <sz val="12"/>
      <color theme="1"/>
      <name val="Browallia New"/>
      <family val="2"/>
    </font>
    <font>
      <sz val="13"/>
      <color rgb="FFFF0000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1">
    <xf numFmtId="21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229" fontId="0" fillId="0" borderId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198" fontId="0" fillId="0" borderId="0">
      <alignment/>
      <protection/>
    </xf>
    <xf numFmtId="211" fontId="0" fillId="0" borderId="0">
      <alignment/>
      <protection/>
    </xf>
    <xf numFmtId="211" fontId="5" fillId="0" borderId="0">
      <alignment/>
      <protection/>
    </xf>
    <xf numFmtId="211" fontId="0" fillId="0" borderId="0">
      <alignment/>
      <protection/>
    </xf>
    <xf numFmtId="24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5" fillId="0" borderId="0">
      <alignment/>
      <protection/>
    </xf>
    <xf numFmtId="209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top"/>
      <protection/>
    </xf>
    <xf numFmtId="211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67">
    <xf numFmtId="0" fontId="0" fillId="0" borderId="0" xfId="0" applyNumberFormat="1" applyAlignment="1">
      <alignment/>
    </xf>
    <xf numFmtId="198" fontId="4" fillId="0" borderId="0" xfId="42" applyFont="1" applyFill="1" applyBorder="1" applyAlignment="1">
      <alignment horizontal="right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205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220" fontId="4" fillId="0" borderId="0" xfId="46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198" fontId="4" fillId="0" borderId="0" xfId="42" applyFont="1" applyFill="1" applyBorder="1" applyAlignment="1">
      <alignment horizontal="right" vertical="center"/>
    </xf>
    <xf numFmtId="0" fontId="71" fillId="0" borderId="0" xfId="0" applyNumberFormat="1" applyFont="1" applyFill="1" applyAlignment="1">
      <alignment/>
    </xf>
    <xf numFmtId="0" fontId="1" fillId="0" borderId="0" xfId="70" applyNumberFormat="1" applyFont="1" applyFill="1">
      <alignment/>
      <protection/>
    </xf>
    <xf numFmtId="0" fontId="1" fillId="0" borderId="0" xfId="70" applyNumberFormat="1" applyFont="1" applyFill="1" applyBorder="1" applyAlignment="1">
      <alignment horizontal="center"/>
      <protection/>
    </xf>
    <xf numFmtId="0" fontId="1" fillId="0" borderId="0" xfId="70" applyNumberFormat="1" applyFont="1" applyFill="1" applyBorder="1" applyAlignment="1">
      <alignment/>
      <protection/>
    </xf>
    <xf numFmtId="0" fontId="72" fillId="0" borderId="0" xfId="70" applyNumberFormat="1" applyFont="1" applyFill="1">
      <alignment/>
      <protection/>
    </xf>
    <xf numFmtId="0" fontId="1" fillId="0" borderId="0" xfId="70" applyNumberFormat="1" applyFont="1" applyFill="1" applyBorder="1">
      <alignment/>
      <protection/>
    </xf>
    <xf numFmtId="0" fontId="73" fillId="0" borderId="0" xfId="70" applyNumberFormat="1" applyFont="1" applyFill="1">
      <alignment/>
      <protection/>
    </xf>
    <xf numFmtId="198" fontId="1" fillId="0" borderId="0" xfId="49" applyFont="1" applyFill="1" applyAlignment="1">
      <alignment/>
    </xf>
    <xf numFmtId="205" fontId="1" fillId="0" borderId="0" xfId="49" applyNumberFormat="1" applyFont="1" applyFill="1" applyAlignment="1">
      <alignment/>
    </xf>
    <xf numFmtId="211" fontId="1" fillId="0" borderId="0" xfId="70" applyFont="1" applyFill="1">
      <alignment/>
      <protection/>
    </xf>
    <xf numFmtId="205" fontId="1" fillId="0" borderId="0" xfId="49" applyNumberFormat="1" applyFont="1" applyFill="1" applyBorder="1" applyAlignment="1">
      <alignment/>
    </xf>
    <xf numFmtId="211" fontId="1" fillId="0" borderId="0" xfId="70" applyFont="1" applyFill="1" applyAlignment="1">
      <alignment vertical="center"/>
      <protection/>
    </xf>
    <xf numFmtId="211" fontId="1" fillId="0" borderId="0" xfId="70" applyFont="1" applyFill="1" applyBorder="1">
      <alignment/>
      <protection/>
    </xf>
    <xf numFmtId="211" fontId="1" fillId="0" borderId="0" xfId="70" applyFont="1" applyFill="1" applyBorder="1" applyAlignment="1">
      <alignment horizontal="center"/>
      <protection/>
    </xf>
    <xf numFmtId="198" fontId="1" fillId="0" borderId="0" xfId="49" applyFont="1" applyFill="1" applyBorder="1" applyAlignment="1">
      <alignment/>
    </xf>
    <xf numFmtId="205" fontId="1" fillId="0" borderId="0" xfId="70" applyNumberFormat="1" applyFont="1" applyFill="1" applyBorder="1" applyAlignment="1">
      <alignment vertical="center"/>
      <protection/>
    </xf>
    <xf numFmtId="205" fontId="1" fillId="0" borderId="0" xfId="49" applyNumberFormat="1" applyFont="1" applyFill="1" applyBorder="1" applyAlignment="1">
      <alignment vertical="center"/>
    </xf>
    <xf numFmtId="198" fontId="4" fillId="0" borderId="0" xfId="49" applyFont="1" applyFill="1" applyBorder="1" applyAlignment="1">
      <alignment horizontal="right"/>
    </xf>
    <xf numFmtId="0" fontId="1" fillId="0" borderId="0" xfId="70" applyNumberFormat="1" applyFont="1" applyFill="1">
      <alignment/>
      <protection/>
    </xf>
    <xf numFmtId="211" fontId="1" fillId="0" borderId="0" xfId="70" applyFont="1" applyFill="1" applyAlignment="1">
      <alignment vertical="center"/>
      <protection/>
    </xf>
    <xf numFmtId="198" fontId="4" fillId="0" borderId="0" xfId="48" applyFont="1" applyFill="1" applyBorder="1" applyAlignment="1">
      <alignment horizontal="right"/>
    </xf>
    <xf numFmtId="0" fontId="1" fillId="0" borderId="0" xfId="70" applyNumberFormat="1" applyFont="1" applyFill="1" applyBorder="1" applyAlignment="1">
      <alignment vertical="center"/>
      <protection/>
    </xf>
    <xf numFmtId="0" fontId="1" fillId="0" borderId="0" xfId="70" applyNumberFormat="1" applyFont="1" applyFill="1" applyAlignment="1">
      <alignment vertical="center"/>
      <protection/>
    </xf>
    <xf numFmtId="0" fontId="4" fillId="0" borderId="0" xfId="70" applyNumberFormat="1" applyFont="1" applyFill="1">
      <alignment/>
      <protection/>
    </xf>
    <xf numFmtId="0" fontId="4" fillId="0" borderId="0" xfId="70" applyNumberFormat="1" applyFont="1" applyFill="1" applyAlignment="1">
      <alignment horizontal="centerContinuous"/>
      <protection/>
    </xf>
    <xf numFmtId="0" fontId="4" fillId="0" borderId="0" xfId="0" applyNumberFormat="1" applyFont="1" applyFill="1" applyAlignment="1">
      <alignment horizontal="center"/>
    </xf>
    <xf numFmtId="211" fontId="4" fillId="0" borderId="10" xfId="0" applyFont="1" applyFill="1" applyBorder="1" applyAlignment="1" quotePrefix="1">
      <alignment horizontal="center" vertical="center"/>
    </xf>
    <xf numFmtId="211" fontId="4" fillId="0" borderId="0" xfId="0" applyFont="1" applyFill="1" applyBorder="1" applyAlignment="1">
      <alignment horizontal="center" vertical="center"/>
    </xf>
    <xf numFmtId="211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right"/>
    </xf>
    <xf numFmtId="211" fontId="4" fillId="0" borderId="0" xfId="0" applyFont="1" applyFill="1" applyAlignment="1">
      <alignment/>
    </xf>
    <xf numFmtId="198" fontId="4" fillId="0" borderId="0" xfId="51" applyFont="1" applyFill="1" applyAlignment="1">
      <alignment/>
    </xf>
    <xf numFmtId="220" fontId="4" fillId="0" borderId="0" xfId="46" applyNumberFormat="1" applyFont="1" applyFill="1" applyAlignment="1">
      <alignment/>
    </xf>
    <xf numFmtId="2" fontId="4" fillId="0" borderId="0" xfId="51" applyNumberFormat="1" applyFont="1" applyFill="1" applyAlignment="1">
      <alignment horizontal="center"/>
    </xf>
    <xf numFmtId="234" fontId="4" fillId="0" borderId="0" xfId="51" applyNumberFormat="1" applyFont="1" applyFill="1" applyAlignment="1">
      <alignment/>
    </xf>
    <xf numFmtId="234" fontId="4" fillId="0" borderId="10" xfId="51" applyNumberFormat="1" applyFont="1" applyFill="1" applyBorder="1" applyAlignment="1">
      <alignment/>
    </xf>
    <xf numFmtId="234" fontId="4" fillId="0" borderId="11" xfId="51" applyNumberFormat="1" applyFont="1" applyFill="1" applyBorder="1" applyAlignment="1">
      <alignment/>
    </xf>
    <xf numFmtId="234" fontId="4" fillId="0" borderId="0" xfId="0" applyNumberFormat="1" applyFont="1" applyFill="1" applyAlignment="1">
      <alignment/>
    </xf>
    <xf numFmtId="234" fontId="4" fillId="0" borderId="0" xfId="48" applyNumberFormat="1" applyFont="1" applyFill="1" applyAlignment="1">
      <alignment/>
    </xf>
    <xf numFmtId="234" fontId="4" fillId="0" borderId="0" xfId="46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70" applyNumberFormat="1" applyFont="1" applyFill="1" applyBorder="1">
      <alignment/>
      <protection/>
    </xf>
    <xf numFmtId="0" fontId="74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"/>
    </xf>
    <xf numFmtId="0" fontId="4" fillId="0" borderId="0" xfId="70" applyNumberFormat="1" applyFont="1" applyFill="1" applyAlignment="1">
      <alignment horizontal="left" indent="1"/>
      <protection/>
    </xf>
    <xf numFmtId="211" fontId="1" fillId="0" borderId="0" xfId="0" applyFont="1" applyFill="1" applyAlignment="1">
      <alignment/>
    </xf>
    <xf numFmtId="211" fontId="1" fillId="0" borderId="0" xfId="0" applyFont="1" applyFill="1" applyBorder="1" applyAlignment="1">
      <alignment/>
    </xf>
    <xf numFmtId="211" fontId="1" fillId="0" borderId="10" xfId="0" applyFont="1" applyFill="1" applyBorder="1" applyAlignment="1" quotePrefix="1">
      <alignment horizontal="center" vertical="center"/>
    </xf>
    <xf numFmtId="211" fontId="1" fillId="0" borderId="0" xfId="0" applyFont="1" applyFill="1" applyBorder="1" applyAlignment="1">
      <alignment horizontal="center" vertical="center"/>
    </xf>
    <xf numFmtId="205" fontId="1" fillId="0" borderId="0" xfId="42" applyNumberFormat="1" applyFont="1" applyFill="1" applyAlignment="1">
      <alignment/>
    </xf>
    <xf numFmtId="211" fontId="1" fillId="0" borderId="0" xfId="0" applyFont="1" applyFill="1" applyAlignment="1">
      <alignment vertical="center"/>
    </xf>
    <xf numFmtId="205" fontId="1" fillId="0" borderId="0" xfId="0" applyNumberFormat="1" applyFont="1" applyFill="1" applyAlignment="1">
      <alignment vertical="center"/>
    </xf>
    <xf numFmtId="198" fontId="1" fillId="0" borderId="0" xfId="0" applyNumberFormat="1" applyFont="1" applyFill="1" applyBorder="1" applyAlignment="1">
      <alignment vertical="center"/>
    </xf>
    <xf numFmtId="211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205" fontId="1" fillId="0" borderId="0" xfId="42" applyNumberFormat="1" applyFont="1" applyFill="1" applyBorder="1" applyAlignment="1">
      <alignment vertical="center"/>
    </xf>
    <xf numFmtId="205" fontId="1" fillId="0" borderId="11" xfId="42" applyNumberFormat="1" applyFont="1" applyFill="1" applyBorder="1" applyAlignment="1">
      <alignment vertical="center"/>
    </xf>
    <xf numFmtId="198" fontId="4" fillId="0" borderId="0" xfId="46" applyFont="1" applyFill="1" applyBorder="1" applyAlignment="1">
      <alignment horizontal="right"/>
    </xf>
    <xf numFmtId="198" fontId="4" fillId="0" borderId="0" xfId="42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vertical="center"/>
    </xf>
    <xf numFmtId="39" fontId="1" fillId="0" borderId="0" xfId="48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 vertical="center"/>
    </xf>
    <xf numFmtId="0" fontId="1" fillId="0" borderId="0" xfId="100" applyFont="1" applyFill="1" applyAlignment="1">
      <alignment vertical="center"/>
      <protection/>
    </xf>
    <xf numFmtId="211" fontId="1" fillId="0" borderId="0" xfId="0" applyFont="1" applyFill="1" applyBorder="1" applyAlignment="1">
      <alignment horizontal="center" vertical="center"/>
    </xf>
    <xf numFmtId="0" fontId="1" fillId="0" borderId="0" xfId="95" applyNumberFormat="1" applyFont="1" applyFill="1" applyAlignment="1">
      <alignment vertical="center"/>
      <protection/>
    </xf>
    <xf numFmtId="0" fontId="1" fillId="0" borderId="0" xfId="95" applyNumberFormat="1" applyFont="1" applyFill="1" applyAlignment="1">
      <alignment/>
      <protection/>
    </xf>
    <xf numFmtId="205" fontId="1" fillId="0" borderId="0" xfId="48" applyNumberFormat="1" applyFont="1" applyFill="1" applyAlignment="1">
      <alignment/>
    </xf>
    <xf numFmtId="205" fontId="1" fillId="0" borderId="0" xfId="95" applyNumberFormat="1" applyFont="1" applyFill="1" applyAlignment="1">
      <alignment vertical="center"/>
      <protection/>
    </xf>
    <xf numFmtId="205" fontId="1" fillId="0" borderId="0" xfId="48" applyNumberFormat="1" applyFont="1" applyFill="1" applyBorder="1" applyAlignment="1">
      <alignment/>
    </xf>
    <xf numFmtId="210" fontId="1" fillId="0" borderId="0" xfId="91" applyNumberFormat="1" applyFont="1" applyFill="1" applyBorder="1" applyAlignment="1" quotePrefix="1">
      <alignment horizontal="center" vertical="center"/>
    </xf>
    <xf numFmtId="0" fontId="1" fillId="0" borderId="0" xfId="95" applyNumberFormat="1" applyFont="1" applyFill="1" applyBorder="1" applyAlignment="1">
      <alignment horizontal="center" vertical="center"/>
      <protection/>
    </xf>
    <xf numFmtId="0" fontId="1" fillId="0" borderId="0" xfId="95" applyNumberFormat="1" applyFont="1" applyFill="1" applyBorder="1" applyAlignment="1">
      <alignment vertical="center"/>
      <protection/>
    </xf>
    <xf numFmtId="231" fontId="1" fillId="0" borderId="0" xfId="91" applyNumberFormat="1" applyFont="1" applyFill="1" applyBorder="1" applyAlignment="1" quotePrefix="1">
      <alignment horizontal="center" vertical="center"/>
    </xf>
    <xf numFmtId="205" fontId="1" fillId="0" borderId="0" xfId="48" applyNumberFormat="1" applyFont="1" applyFill="1" applyBorder="1" applyAlignment="1">
      <alignment horizontal="center" vertical="center"/>
    </xf>
    <xf numFmtId="0" fontId="1" fillId="0" borderId="0" xfId="70" applyNumberFormat="1" applyFont="1" applyFill="1" applyBorder="1" applyAlignment="1">
      <alignment horizontal="center" vertical="center"/>
      <protection/>
    </xf>
    <xf numFmtId="0" fontId="1" fillId="0" borderId="0" xfId="78" applyNumberFormat="1" applyFont="1" applyFill="1" applyBorder="1" applyAlignment="1">
      <alignment horizontal="left"/>
      <protection/>
    </xf>
    <xf numFmtId="234" fontId="4" fillId="0" borderId="0" xfId="51" applyNumberFormat="1" applyFont="1" applyFill="1" applyBorder="1" applyAlignment="1">
      <alignment/>
    </xf>
    <xf numFmtId="198" fontId="4" fillId="0" borderId="12" xfId="51" applyFont="1" applyFill="1" applyBorder="1" applyAlignment="1">
      <alignment/>
    </xf>
    <xf numFmtId="198" fontId="4" fillId="0" borderId="10" xfId="51" applyFont="1" applyFill="1" applyBorder="1" applyAlignment="1">
      <alignment/>
    </xf>
    <xf numFmtId="0" fontId="1" fillId="0" borderId="0" xfId="70" applyNumberFormat="1" applyFont="1" applyFill="1" applyAlignment="1">
      <alignment horizontal="center"/>
      <protection/>
    </xf>
    <xf numFmtId="0" fontId="1" fillId="0" borderId="0" xfId="70" applyNumberFormat="1" applyFont="1" applyFill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198" fontId="1" fillId="0" borderId="0" xfId="42" applyFont="1" applyFill="1" applyAlignment="1">
      <alignment vertical="center"/>
    </xf>
    <xf numFmtId="49" fontId="13" fillId="0" borderId="0" xfId="0" applyNumberFormat="1" applyFont="1" applyFill="1" applyAlignment="1" quotePrefix="1">
      <alignment vertical="center"/>
    </xf>
    <xf numFmtId="0" fontId="13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0" fontId="1" fillId="0" borderId="0" xfId="0" applyNumberFormat="1" applyFont="1" applyFill="1" applyBorder="1" applyAlignment="1">
      <alignment horizontal="left"/>
    </xf>
    <xf numFmtId="21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 quotePrefix="1">
      <alignment horizontal="left" vertical="center"/>
    </xf>
    <xf numFmtId="0" fontId="1" fillId="0" borderId="0" xfId="0" applyNumberFormat="1" applyFont="1" applyFill="1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 indent="2"/>
    </xf>
    <xf numFmtId="205" fontId="1" fillId="0" borderId="0" xfId="42" applyNumberFormat="1" applyFont="1" applyFill="1" applyBorder="1" applyAlignment="1">
      <alignment horizontal="center" vertical="center"/>
    </xf>
    <xf numFmtId="205" fontId="1" fillId="0" borderId="0" xfId="42" applyNumberFormat="1" applyFont="1" applyFill="1" applyBorder="1" applyAlignment="1">
      <alignment vertical="center"/>
    </xf>
    <xf numFmtId="49" fontId="13" fillId="0" borderId="0" xfId="0" applyNumberFormat="1" applyFont="1" applyFill="1" applyAlignment="1" quotePrefix="1">
      <alignment vertical="center"/>
    </xf>
    <xf numFmtId="211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205" fontId="1" fillId="0" borderId="0" xfId="0" applyNumberFormat="1" applyFont="1" applyFill="1" applyBorder="1" applyAlignment="1">
      <alignment/>
    </xf>
    <xf numFmtId="205" fontId="1" fillId="0" borderId="0" xfId="0" applyNumberFormat="1" applyFont="1" applyFill="1" applyBorder="1" applyAlignment="1">
      <alignment vertical="center"/>
    </xf>
    <xf numFmtId="198" fontId="1" fillId="0" borderId="0" xfId="42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quotePrefix="1">
      <alignment/>
    </xf>
    <xf numFmtId="0" fontId="13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98" applyFont="1" applyFill="1" applyBorder="1" applyAlignment="1">
      <alignment horizontal="left" vertical="center"/>
      <protection/>
    </xf>
    <xf numFmtId="0" fontId="1" fillId="0" borderId="0" xfId="0" applyNumberFormat="1" applyFont="1" applyFill="1" applyAlignment="1">
      <alignment horizontal="left"/>
    </xf>
    <xf numFmtId="198" fontId="1" fillId="0" borderId="0" xfId="42" applyFont="1" applyFill="1" applyAlignment="1">
      <alignment/>
    </xf>
    <xf numFmtId="37" fontId="1" fillId="0" borderId="0" xfId="0" applyNumberFormat="1" applyFont="1" applyFill="1" applyAlignment="1">
      <alignment/>
    </xf>
    <xf numFmtId="0" fontId="13" fillId="0" borderId="0" xfId="98" applyFont="1" applyFill="1" applyBorder="1" applyAlignment="1" quotePrefix="1">
      <alignment horizontal="left" vertical="center"/>
      <protection/>
    </xf>
    <xf numFmtId="0" fontId="15" fillId="0" borderId="0" xfId="70" applyNumberFormat="1" applyFont="1" applyFill="1" applyAlignment="1">
      <alignment vertical="center"/>
      <protection/>
    </xf>
    <xf numFmtId="49" fontId="13" fillId="0" borderId="0" xfId="70" applyNumberFormat="1" applyFont="1" applyFill="1" applyAlignment="1" quotePrefix="1">
      <alignment vertical="center"/>
      <protection/>
    </xf>
    <xf numFmtId="211" fontId="13" fillId="0" borderId="0" xfId="70" applyFont="1" applyFill="1">
      <alignment/>
      <protection/>
    </xf>
    <xf numFmtId="211" fontId="1" fillId="0" borderId="0" xfId="70" applyFont="1" applyFill="1">
      <alignment/>
      <protection/>
    </xf>
    <xf numFmtId="0" fontId="13" fillId="0" borderId="0" xfId="81" applyFont="1" applyFill="1">
      <alignment/>
      <protection/>
    </xf>
    <xf numFmtId="0" fontId="1" fillId="0" borderId="0" xfId="81" applyFont="1" applyFill="1" applyAlignment="1">
      <alignment vertical="center"/>
      <protection/>
    </xf>
    <xf numFmtId="0" fontId="1" fillId="0" borderId="0" xfId="81" applyFont="1" applyFill="1">
      <alignment/>
      <protection/>
    </xf>
    <xf numFmtId="0" fontId="75" fillId="0" borderId="0" xfId="95" applyNumberFormat="1" applyFont="1" applyFill="1" applyBorder="1" applyAlignment="1" quotePrefix="1">
      <alignment horizontal="left" vertical="center"/>
      <protection/>
    </xf>
    <xf numFmtId="211" fontId="73" fillId="0" borderId="0" xfId="95" applyNumberFormat="1" applyFont="1" applyFill="1" applyAlignment="1">
      <alignment/>
      <protection/>
    </xf>
    <xf numFmtId="221" fontId="73" fillId="0" borderId="0" xfId="95" applyNumberFormat="1" applyFont="1" applyFill="1" applyAlignment="1">
      <alignment/>
      <protection/>
    </xf>
    <xf numFmtId="43" fontId="73" fillId="0" borderId="0" xfId="91" applyNumberFormat="1" applyFont="1" applyFill="1" applyAlignment="1">
      <alignment/>
    </xf>
    <xf numFmtId="221" fontId="73" fillId="0" borderId="0" xfId="95" applyNumberFormat="1" applyFont="1" applyFill="1" applyBorder="1" applyAlignment="1">
      <alignment/>
      <protection/>
    </xf>
    <xf numFmtId="0" fontId="73" fillId="0" borderId="0" xfId="95" applyNumberFormat="1" applyFont="1" applyFill="1" applyAlignment="1">
      <alignment/>
      <protection/>
    </xf>
    <xf numFmtId="0" fontId="1" fillId="0" borderId="0" xfId="73" applyNumberFormat="1" applyFont="1" applyFill="1" applyBorder="1">
      <alignment/>
      <protection/>
    </xf>
    <xf numFmtId="0" fontId="1" fillId="0" borderId="0" xfId="73" applyNumberFormat="1" applyFont="1" applyFill="1" applyAlignment="1">
      <alignment vertical="center"/>
      <protection/>
    </xf>
    <xf numFmtId="0" fontId="1" fillId="0" borderId="0" xfId="98" applyFont="1" applyFill="1" applyBorder="1" applyAlignment="1">
      <alignment vertical="center"/>
      <protection/>
    </xf>
    <xf numFmtId="43" fontId="1" fillId="0" borderId="0" xfId="45" applyFont="1" applyFill="1" applyBorder="1" applyAlignment="1">
      <alignment vertical="center"/>
    </xf>
    <xf numFmtId="43" fontId="1" fillId="0" borderId="0" xfId="45" applyFont="1" applyFill="1" applyAlignment="1">
      <alignment/>
    </xf>
    <xf numFmtId="205" fontId="1" fillId="0" borderId="0" xfId="70" applyNumberFormat="1" applyFont="1" applyFill="1">
      <alignment/>
      <protection/>
    </xf>
    <xf numFmtId="0" fontId="1" fillId="0" borderId="0" xfId="70" applyNumberFormat="1" applyFont="1" applyFill="1" applyAlignment="1">
      <alignment horizontal="left"/>
      <protection/>
    </xf>
    <xf numFmtId="0" fontId="1" fillId="0" borderId="0" xfId="70" applyNumberFormat="1" applyFont="1" applyFill="1" applyBorder="1">
      <alignment/>
      <protection/>
    </xf>
    <xf numFmtId="0" fontId="1" fillId="0" borderId="0" xfId="70" applyNumberFormat="1" applyFont="1" applyFill="1" applyAlignment="1">
      <alignment/>
      <protection/>
    </xf>
    <xf numFmtId="198" fontId="1" fillId="0" borderId="0" xfId="49" applyFont="1" applyFill="1" applyBorder="1" applyAlignment="1">
      <alignment horizontal="right"/>
    </xf>
    <xf numFmtId="0" fontId="13" fillId="0" borderId="0" xfId="0" applyNumberFormat="1" applyFont="1" applyFill="1" applyAlignment="1" quotePrefix="1">
      <alignment/>
    </xf>
    <xf numFmtId="0" fontId="13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211" fontId="1" fillId="0" borderId="0" xfId="0" applyFont="1" applyFill="1" applyAlignment="1">
      <alignment/>
    </xf>
    <xf numFmtId="211" fontId="13" fillId="0" borderId="0" xfId="0" applyFont="1" applyFill="1" applyBorder="1" applyAlignment="1" quotePrefix="1">
      <alignment horizontal="left" vertical="center"/>
    </xf>
    <xf numFmtId="0" fontId="13" fillId="0" borderId="0" xfId="98" applyFont="1" applyFill="1" applyBorder="1" applyAlignment="1">
      <alignment vertical="center"/>
      <protection/>
    </xf>
    <xf numFmtId="43" fontId="1" fillId="0" borderId="0" xfId="44" applyFont="1" applyFill="1" applyBorder="1" applyAlignment="1">
      <alignment vertical="center"/>
    </xf>
    <xf numFmtId="0" fontId="76" fillId="0" borderId="0" xfId="73" applyNumberFormat="1" applyFont="1" applyFill="1">
      <alignment/>
      <protection/>
    </xf>
    <xf numFmtId="211" fontId="13" fillId="0" borderId="0" xfId="95" applyNumberFormat="1" applyFont="1" applyFill="1" applyAlignment="1">
      <alignment vertical="center"/>
      <protection/>
    </xf>
    <xf numFmtId="211" fontId="1" fillId="0" borderId="0" xfId="95" applyNumberFormat="1" applyFont="1" applyFill="1" applyAlignment="1">
      <alignment vertical="center"/>
      <protection/>
    </xf>
    <xf numFmtId="0" fontId="1" fillId="0" borderId="0" xfId="95" applyNumberFormat="1" applyFont="1" applyFill="1" applyAlignment="1">
      <alignment vertical="center"/>
      <protection/>
    </xf>
    <xf numFmtId="0" fontId="5" fillId="0" borderId="0" xfId="100" applyFont="1" applyFill="1" applyAlignment="1">
      <alignment vertical="center"/>
      <protection/>
    </xf>
    <xf numFmtId="0" fontId="1" fillId="0" borderId="0" xfId="95" applyNumberFormat="1" applyFont="1" applyFill="1" applyAlignment="1">
      <alignment/>
      <protection/>
    </xf>
    <xf numFmtId="198" fontId="1" fillId="0" borderId="0" xfId="0" applyNumberFormat="1" applyFont="1" applyFill="1" applyAlignment="1">
      <alignment/>
    </xf>
    <xf numFmtId="231" fontId="1" fillId="0" borderId="0" xfId="91" applyNumberFormat="1" applyFont="1" applyFill="1" applyBorder="1" applyAlignment="1" quotePrefix="1">
      <alignment horizontal="center" vertical="center"/>
    </xf>
    <xf numFmtId="211" fontId="13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Fill="1" applyBorder="1" applyAlignment="1">
      <alignment horizontal="centerContinuous" vertical="center"/>
    </xf>
    <xf numFmtId="198" fontId="1" fillId="0" borderId="0" xfId="42" applyNumberFormat="1" applyFont="1" applyFill="1" applyBorder="1" applyAlignment="1">
      <alignment horizontal="center" vertical="center"/>
    </xf>
    <xf numFmtId="211" fontId="13" fillId="0" borderId="0" xfId="0" applyFont="1" applyFill="1" applyBorder="1" applyAlignment="1" quotePrefix="1">
      <alignment horizontal="left" vertical="center"/>
    </xf>
    <xf numFmtId="0" fontId="13" fillId="0" borderId="0" xfId="0" applyNumberFormat="1" applyFont="1" applyFill="1" applyAlignment="1" quotePrefix="1">
      <alignment vertical="center"/>
    </xf>
    <xf numFmtId="0" fontId="13" fillId="0" borderId="0" xfId="0" applyNumberFormat="1" applyFont="1" applyFill="1" applyAlignment="1">
      <alignment/>
    </xf>
    <xf numFmtId="0" fontId="1" fillId="0" borderId="0" xfId="78" applyNumberFormat="1" applyFont="1" applyFill="1" quotePrefix="1">
      <alignment/>
      <protection/>
    </xf>
    <xf numFmtId="0" fontId="1" fillId="0" borderId="0" xfId="76" applyNumberFormat="1" applyFont="1" applyFill="1" applyAlignment="1">
      <alignment vertical="center"/>
      <protection/>
    </xf>
    <xf numFmtId="211" fontId="1" fillId="0" borderId="0" xfId="78" applyNumberFormat="1" applyFont="1" applyFill="1" applyBorder="1">
      <alignment/>
      <protection/>
    </xf>
    <xf numFmtId="0" fontId="1" fillId="0" borderId="0" xfId="78" applyNumberFormat="1" applyFont="1" applyFill="1" applyBorder="1">
      <alignment/>
      <protection/>
    </xf>
    <xf numFmtId="0" fontId="17" fillId="0" borderId="0" xfId="78" applyNumberFormat="1" applyFont="1" applyFill="1" applyBorder="1">
      <alignment/>
      <protection/>
    </xf>
    <xf numFmtId="49" fontId="1" fillId="0" borderId="0" xfId="78" applyNumberFormat="1" applyFont="1" applyFill="1" applyBorder="1" applyAlignment="1">
      <alignment horizontal="center"/>
      <protection/>
    </xf>
    <xf numFmtId="0" fontId="1" fillId="0" borderId="0" xfId="68" applyNumberFormat="1" applyFont="1" applyFill="1">
      <alignment/>
      <protection/>
    </xf>
    <xf numFmtId="211" fontId="1" fillId="0" borderId="0" xfId="68" applyFont="1" applyFill="1" applyAlignment="1">
      <alignment vertical="center"/>
      <protection/>
    </xf>
    <xf numFmtId="0" fontId="16" fillId="0" borderId="0" xfId="68" applyNumberFormat="1" applyFont="1" applyFill="1">
      <alignment/>
      <protection/>
    </xf>
    <xf numFmtId="0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43" fontId="1" fillId="0" borderId="0" xfId="0" applyNumberFormat="1" applyFont="1" applyFill="1" applyBorder="1" applyAlignment="1">
      <alignment horizontal="center"/>
    </xf>
    <xf numFmtId="211" fontId="13" fillId="0" borderId="0" xfId="73" applyFont="1" applyFill="1">
      <alignment/>
      <protection/>
    </xf>
    <xf numFmtId="211" fontId="1" fillId="0" borderId="0" xfId="73" applyFont="1" applyFill="1">
      <alignment/>
      <protection/>
    </xf>
    <xf numFmtId="198" fontId="1" fillId="0" borderId="0" xfId="42" applyFont="1" applyFill="1" applyBorder="1" applyAlignment="1">
      <alignment vertical="center"/>
    </xf>
    <xf numFmtId="211" fontId="13" fillId="0" borderId="0" xfId="0" applyFont="1" applyFill="1" applyAlignment="1">
      <alignment/>
    </xf>
    <xf numFmtId="0" fontId="1" fillId="0" borderId="0" xfId="97" applyFont="1" applyFill="1" applyAlignment="1">
      <alignment/>
      <protection/>
    </xf>
    <xf numFmtId="0" fontId="1" fillId="0" borderId="10" xfId="0" applyNumberFormat="1" applyFont="1" applyFill="1" applyBorder="1" applyAlignment="1">
      <alignment horizontal="center" vertical="center"/>
    </xf>
    <xf numFmtId="211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234" fontId="1" fillId="0" borderId="13" xfId="0" applyNumberFormat="1" applyFont="1" applyFill="1" applyBorder="1" applyAlignment="1" quotePrefix="1">
      <alignment/>
    </xf>
    <xf numFmtId="234" fontId="1" fillId="0" borderId="0" xfId="0" applyNumberFormat="1" applyFont="1" applyFill="1" applyAlignment="1">
      <alignment/>
    </xf>
    <xf numFmtId="234" fontId="1" fillId="0" borderId="0" xfId="0" applyNumberFormat="1" applyFont="1" applyFill="1" applyBorder="1" applyAlignment="1" quotePrefix="1">
      <alignment/>
    </xf>
    <xf numFmtId="234" fontId="1" fillId="0" borderId="0" xfId="0" applyNumberFormat="1" applyFont="1" applyFill="1" applyAlignment="1" quotePrefix="1">
      <alignment/>
    </xf>
    <xf numFmtId="0" fontId="1" fillId="0" borderId="0" xfId="0" applyNumberFormat="1" applyFont="1" applyFill="1" applyAlignment="1">
      <alignment/>
    </xf>
    <xf numFmtId="234" fontId="1" fillId="0" borderId="11" xfId="0" applyNumberFormat="1" applyFont="1" applyFill="1" applyBorder="1" applyAlignment="1" quotePrefix="1">
      <alignment/>
    </xf>
    <xf numFmtId="3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198" fontId="1" fillId="0" borderId="0" xfId="49" applyFont="1" applyFill="1" applyAlignment="1">
      <alignment vertical="center"/>
    </xf>
    <xf numFmtId="205" fontId="1" fillId="0" borderId="0" xfId="49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/>
    </xf>
    <xf numFmtId="205" fontId="1" fillId="0" borderId="0" xfId="0" applyNumberFormat="1" applyFont="1" applyFill="1" applyAlignment="1">
      <alignment/>
    </xf>
    <xf numFmtId="205" fontId="1" fillId="0" borderId="11" xfId="49" applyNumberFormat="1" applyFont="1" applyFill="1" applyBorder="1" applyAlignment="1">
      <alignment horizontal="center"/>
    </xf>
    <xf numFmtId="220" fontId="1" fillId="0" borderId="0" xfId="48" applyNumberFormat="1" applyFont="1" applyFill="1" applyAlignment="1">
      <alignment/>
    </xf>
    <xf numFmtId="198" fontId="1" fillId="0" borderId="0" xfId="70" applyNumberFormat="1" applyFont="1" applyFill="1">
      <alignment/>
      <protection/>
    </xf>
    <xf numFmtId="198" fontId="1" fillId="0" borderId="0" xfId="48" applyFont="1" applyFill="1" applyBorder="1" applyAlignment="1">
      <alignment/>
    </xf>
    <xf numFmtId="210" fontId="1" fillId="0" borderId="0" xfId="47" applyNumberFormat="1" applyFont="1" applyFill="1" applyAlignment="1">
      <alignment/>
    </xf>
    <xf numFmtId="43" fontId="1" fillId="0" borderId="0" xfId="47" applyFont="1" applyFill="1" applyAlignment="1">
      <alignment/>
    </xf>
    <xf numFmtId="210" fontId="1" fillId="0" borderId="0" xfId="47" applyNumberFormat="1" applyFont="1" applyFill="1" applyBorder="1" applyAlignment="1">
      <alignment/>
    </xf>
    <xf numFmtId="210" fontId="1" fillId="0" borderId="0" xfId="47" applyNumberFormat="1" applyFont="1" applyFill="1" applyBorder="1" applyAlignment="1">
      <alignment/>
    </xf>
    <xf numFmtId="210" fontId="1" fillId="0" borderId="10" xfId="47" applyNumberFormat="1" applyFont="1" applyFill="1" applyBorder="1" applyAlignment="1">
      <alignment horizontal="center"/>
    </xf>
    <xf numFmtId="210" fontId="1" fillId="0" borderId="14" xfId="47" applyNumberFormat="1" applyFont="1" applyFill="1" applyBorder="1" applyAlignment="1">
      <alignment horizontal="center"/>
    </xf>
    <xf numFmtId="0" fontId="1" fillId="0" borderId="0" xfId="70" applyNumberFormat="1" applyFont="1" applyFill="1" applyBorder="1" applyAlignment="1" quotePrefix="1">
      <alignment horizontal="center"/>
      <protection/>
    </xf>
    <xf numFmtId="0" fontId="1" fillId="0" borderId="0" xfId="70" applyNumberFormat="1" applyFont="1" applyFill="1" applyBorder="1" applyAlignment="1">
      <alignment horizontal="center"/>
      <protection/>
    </xf>
    <xf numFmtId="0" fontId="1" fillId="0" borderId="14" xfId="70" applyNumberFormat="1" applyFont="1" applyFill="1" applyBorder="1" applyAlignment="1" quotePrefix="1">
      <alignment horizontal="center"/>
      <protection/>
    </xf>
    <xf numFmtId="205" fontId="1" fillId="0" borderId="0" xfId="48" applyNumberFormat="1" applyFont="1" applyFill="1" applyBorder="1" applyAlignment="1">
      <alignment horizontal="center"/>
    </xf>
    <xf numFmtId="0" fontId="12" fillId="0" borderId="0" xfId="70" applyNumberFormat="1" applyFont="1" applyFill="1">
      <alignment/>
      <protection/>
    </xf>
    <xf numFmtId="205" fontId="1" fillId="0" borderId="0" xfId="48" applyNumberFormat="1" applyFont="1" applyFill="1" applyBorder="1" applyAlignment="1" quotePrefix="1">
      <alignment/>
    </xf>
    <xf numFmtId="37" fontId="1" fillId="0" borderId="0" xfId="70" applyNumberFormat="1" applyFont="1" applyFill="1" applyBorder="1">
      <alignment/>
      <protection/>
    </xf>
    <xf numFmtId="205" fontId="1" fillId="0" borderId="11" xfId="48" applyNumberFormat="1" applyFont="1" applyFill="1" applyBorder="1" applyAlignment="1" quotePrefix="1">
      <alignment/>
    </xf>
    <xf numFmtId="0" fontId="1" fillId="0" borderId="0" xfId="0" applyNumberFormat="1" applyFont="1" applyFill="1" applyAlignment="1">
      <alignment horizontal="center" vertical="center"/>
    </xf>
    <xf numFmtId="211" fontId="1" fillId="0" borderId="10" xfId="0" applyFont="1" applyFill="1" applyBorder="1" applyAlignment="1" quotePrefix="1">
      <alignment horizontal="center" vertical="center"/>
    </xf>
    <xf numFmtId="49" fontId="1" fillId="0" borderId="0" xfId="0" applyNumberFormat="1" applyFont="1" applyFill="1" applyAlignment="1" quotePrefix="1">
      <alignment vertical="center"/>
    </xf>
    <xf numFmtId="198" fontId="1" fillId="0" borderId="0" xfId="42" applyFont="1" applyFill="1" applyBorder="1" applyAlignment="1">
      <alignment horizontal="center" vertical="center"/>
    </xf>
    <xf numFmtId="205" fontId="1" fillId="0" borderId="0" xfId="42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horizontal="center" vertical="center"/>
    </xf>
    <xf numFmtId="198" fontId="1" fillId="0" borderId="0" xfId="42" applyFont="1" applyFill="1" applyBorder="1" applyAlignment="1" quotePrefix="1">
      <alignment horizontal="center" vertical="center"/>
    </xf>
    <xf numFmtId="39" fontId="1" fillId="0" borderId="0" xfId="42" applyNumberFormat="1" applyFont="1" applyFill="1" applyAlignment="1">
      <alignment vertical="center"/>
    </xf>
    <xf numFmtId="198" fontId="1" fillId="0" borderId="0" xfId="42" applyNumberFormat="1" applyFont="1" applyFill="1" applyAlignment="1">
      <alignment vertical="center"/>
    </xf>
    <xf numFmtId="0" fontId="1" fillId="0" borderId="14" xfId="0" applyNumberFormat="1" applyFont="1" applyFill="1" applyBorder="1" applyAlignment="1">
      <alignment horizontal="centerContinuous"/>
    </xf>
    <xf numFmtId="0" fontId="12" fillId="0" borderId="0" xfId="83" applyFont="1" applyFill="1" applyAlignment="1">
      <alignment vertical="center"/>
      <protection/>
    </xf>
    <xf numFmtId="0" fontId="1" fillId="0" borderId="0" xfId="83" applyFont="1" applyFill="1" applyAlignment="1">
      <alignment vertical="center"/>
      <protection/>
    </xf>
    <xf numFmtId="205" fontId="1" fillId="0" borderId="10" xfId="42" applyNumberFormat="1" applyFont="1" applyFill="1" applyBorder="1" applyAlignment="1">
      <alignment vertical="center"/>
    </xf>
    <xf numFmtId="205" fontId="1" fillId="0" borderId="10" xfId="0" applyNumberFormat="1" applyFont="1" applyFill="1" applyBorder="1" applyAlignment="1">
      <alignment vertical="center"/>
    </xf>
    <xf numFmtId="0" fontId="77" fillId="0" borderId="0" xfId="83" applyFont="1" applyFill="1" applyAlignment="1">
      <alignment vertical="center"/>
      <protection/>
    </xf>
    <xf numFmtId="0" fontId="1" fillId="0" borderId="0" xfId="83" applyFont="1" applyFill="1" applyAlignment="1">
      <alignment horizontal="left" vertical="center" indent="1"/>
      <protection/>
    </xf>
    <xf numFmtId="0" fontId="1" fillId="0" borderId="0" xfId="0" applyNumberFormat="1" applyFont="1" applyFill="1" applyAlignment="1">
      <alignment horizontal="left" vertical="center" indent="1"/>
    </xf>
    <xf numFmtId="0" fontId="1" fillId="0" borderId="0" xfId="83" applyNumberFormat="1" applyFont="1" applyFill="1" applyAlignment="1">
      <alignment vertical="center"/>
      <protection/>
    </xf>
    <xf numFmtId="205" fontId="1" fillId="0" borderId="14" xfId="42" applyNumberFormat="1" applyFont="1" applyFill="1" applyBorder="1" applyAlignment="1">
      <alignment vertical="center"/>
    </xf>
    <xf numFmtId="205" fontId="1" fillId="0" borderId="12" xfId="42" applyNumberFormat="1" applyFont="1" applyFill="1" applyBorder="1" applyAlignment="1">
      <alignment vertical="center"/>
    </xf>
    <xf numFmtId="0" fontId="1" fillId="0" borderId="0" xfId="99" applyFont="1" applyFill="1" applyAlignment="1">
      <alignment vertical="center"/>
      <protection/>
    </xf>
    <xf numFmtId="0" fontId="1" fillId="0" borderId="0" xfId="99" applyFont="1" applyFill="1" applyAlignment="1">
      <alignment horizontal="center"/>
      <protection/>
    </xf>
    <xf numFmtId="0" fontId="1" fillId="0" borderId="0" xfId="99" applyFont="1" applyFill="1">
      <alignment/>
      <protection/>
    </xf>
    <xf numFmtId="0" fontId="12" fillId="0" borderId="0" xfId="99" applyFont="1" applyFill="1" applyAlignment="1">
      <alignment vertical="center"/>
      <protection/>
    </xf>
    <xf numFmtId="0" fontId="1" fillId="0" borderId="0" xfId="99" applyFont="1" applyFill="1" applyAlignment="1">
      <alignment horizontal="left" vertical="center" indent="1"/>
      <protection/>
    </xf>
    <xf numFmtId="0" fontId="1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37" fontId="1" fillId="0" borderId="0" xfId="47" applyNumberFormat="1" applyFont="1" applyFill="1" applyBorder="1" applyAlignment="1">
      <alignment/>
    </xf>
    <xf numFmtId="198" fontId="1" fillId="0" borderId="0" xfId="47" applyNumberFormat="1" applyFont="1" applyFill="1" applyBorder="1" applyAlignment="1">
      <alignment/>
    </xf>
    <xf numFmtId="0" fontId="13" fillId="0" borderId="0" xfId="0" applyNumberFormat="1" applyFont="1" applyFill="1" applyAlignment="1" quotePrefix="1">
      <alignment/>
    </xf>
    <xf numFmtId="0" fontId="13" fillId="0" borderId="0" xfId="0" applyNumberFormat="1" applyFont="1" applyFill="1" applyAlignment="1">
      <alignment/>
    </xf>
    <xf numFmtId="205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indent="2"/>
    </xf>
    <xf numFmtId="37" fontId="1" fillId="0" borderId="0" xfId="47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205" fontId="1" fillId="0" borderId="10" xfId="0" applyNumberFormat="1" applyFont="1" applyFill="1" applyBorder="1" applyAlignment="1">
      <alignment horizontal="right"/>
    </xf>
    <xf numFmtId="37" fontId="1" fillId="0" borderId="0" xfId="47" applyNumberFormat="1" applyFont="1" applyFill="1" applyBorder="1" applyAlignment="1">
      <alignment horizontal="right"/>
    </xf>
    <xf numFmtId="205" fontId="1" fillId="0" borderId="0" xfId="47" applyNumberFormat="1" applyFont="1" applyFill="1" applyBorder="1" applyAlignment="1">
      <alignment horizontal="right"/>
    </xf>
    <xf numFmtId="205" fontId="1" fillId="0" borderId="0" xfId="0" applyNumberFormat="1" applyFont="1" applyFill="1" applyBorder="1" applyAlignment="1">
      <alignment horizontal="right"/>
    </xf>
    <xf numFmtId="205" fontId="1" fillId="0" borderId="11" xfId="0" applyNumberFormat="1" applyFont="1" applyFill="1" applyBorder="1" applyAlignment="1">
      <alignment/>
    </xf>
    <xf numFmtId="205" fontId="1" fillId="0" borderId="0" xfId="47" applyNumberFormat="1" applyFont="1" applyFill="1" applyBorder="1" applyAlignment="1">
      <alignment/>
    </xf>
    <xf numFmtId="205" fontId="1" fillId="0" borderId="0" xfId="0" applyNumberFormat="1" applyFont="1" applyFill="1" applyBorder="1" applyAlignment="1">
      <alignment/>
    </xf>
    <xf numFmtId="205" fontId="1" fillId="0" borderId="0" xfId="47" applyNumberFormat="1" applyFont="1" applyFill="1" applyBorder="1" applyAlignment="1">
      <alignment/>
    </xf>
    <xf numFmtId="205" fontId="1" fillId="0" borderId="11" xfId="47" applyNumberFormat="1" applyFont="1" applyFill="1" applyBorder="1" applyAlignment="1">
      <alignment/>
    </xf>
    <xf numFmtId="0" fontId="13" fillId="0" borderId="0" xfId="70" applyNumberFormat="1" applyFont="1" applyFill="1" quotePrefix="1">
      <alignment/>
      <protection/>
    </xf>
    <xf numFmtId="0" fontId="13" fillId="0" borderId="0" xfId="70" applyNumberFormat="1" applyFont="1" applyFill="1">
      <alignment/>
      <protection/>
    </xf>
    <xf numFmtId="0" fontId="1" fillId="0" borderId="0" xfId="70" applyNumberFormat="1" applyFont="1" applyFill="1" applyBorder="1" applyAlignment="1">
      <alignment vertical="center"/>
      <protection/>
    </xf>
    <xf numFmtId="0" fontId="13" fillId="0" borderId="0" xfId="70" applyNumberFormat="1" applyFont="1" applyFill="1" applyAlignment="1">
      <alignment vertical="center"/>
      <protection/>
    </xf>
    <xf numFmtId="205" fontId="1" fillId="0" borderId="13" xfId="49" applyNumberFormat="1" applyFont="1" applyFill="1" applyBorder="1" applyAlignment="1">
      <alignment vertical="center"/>
    </xf>
    <xf numFmtId="205" fontId="1" fillId="0" borderId="0" xfId="70" applyNumberFormat="1" applyFont="1" applyFill="1">
      <alignment/>
      <protection/>
    </xf>
    <xf numFmtId="205" fontId="1" fillId="0" borderId="0" xfId="49" applyNumberFormat="1" applyFont="1" applyFill="1" applyAlignment="1">
      <alignment vertical="center"/>
    </xf>
    <xf numFmtId="43" fontId="1" fillId="0" borderId="0" xfId="70" applyNumberFormat="1" applyFont="1" applyFill="1" applyAlignment="1">
      <alignment vertical="center"/>
      <protection/>
    </xf>
    <xf numFmtId="205" fontId="1" fillId="0" borderId="0" xfId="49" applyNumberFormat="1" applyFont="1" applyFill="1" applyBorder="1" applyAlignment="1">
      <alignment vertical="center"/>
    </xf>
    <xf numFmtId="205" fontId="1" fillId="0" borderId="10" xfId="49" applyNumberFormat="1" applyFont="1" applyFill="1" applyBorder="1" applyAlignment="1">
      <alignment vertical="center"/>
    </xf>
    <xf numFmtId="0" fontId="1" fillId="0" borderId="0" xfId="70" applyNumberFormat="1" applyFont="1" applyFill="1" applyAlignment="1">
      <alignment horizontal="left" indent="1"/>
      <protection/>
    </xf>
    <xf numFmtId="205" fontId="1" fillId="0" borderId="11" xfId="49" applyNumberFormat="1" applyFont="1" applyFill="1" applyBorder="1" applyAlignment="1">
      <alignment vertical="center"/>
    </xf>
    <xf numFmtId="43" fontId="73" fillId="0" borderId="0" xfId="42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 quotePrefix="1">
      <alignment horizontal="left"/>
    </xf>
    <xf numFmtId="234" fontId="1" fillId="0" borderId="0" xfId="42" applyNumberFormat="1" applyFont="1" applyFill="1" applyBorder="1" applyAlignment="1" quotePrefix="1">
      <alignment horizontal="right" vertical="center"/>
    </xf>
    <xf numFmtId="234" fontId="1" fillId="0" borderId="0" xfId="0" applyNumberFormat="1" applyFont="1" applyFill="1" applyBorder="1" applyAlignment="1">
      <alignment horizontal="right" vertical="center"/>
    </xf>
    <xf numFmtId="234" fontId="1" fillId="0" borderId="0" xfId="42" applyNumberFormat="1" applyFont="1" applyFill="1" applyAlignment="1" quotePrefix="1">
      <alignment horizontal="right" vertical="center"/>
    </xf>
    <xf numFmtId="234" fontId="1" fillId="0" borderId="11" xfId="42" applyNumberFormat="1" applyFont="1" applyFill="1" applyBorder="1" applyAlignment="1" quotePrefix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37" fontId="1" fillId="0" borderId="0" xfId="47" applyNumberFormat="1" applyFont="1" applyFill="1" applyBorder="1" applyAlignment="1">
      <alignment vertical="center"/>
    </xf>
    <xf numFmtId="198" fontId="1" fillId="0" borderId="0" xfId="47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 vertical="center"/>
    </xf>
    <xf numFmtId="198" fontId="1" fillId="0" borderId="0" xfId="46" applyFont="1" applyFill="1" applyBorder="1" applyAlignment="1">
      <alignment vertical="center"/>
    </xf>
    <xf numFmtId="198" fontId="1" fillId="0" borderId="0" xfId="46" applyFont="1" applyFill="1" applyBorder="1" applyAlignment="1">
      <alignment horizontal="center" vertical="center"/>
    </xf>
    <xf numFmtId="211" fontId="1" fillId="0" borderId="0" xfId="0" applyFont="1" applyFill="1" applyAlignment="1">
      <alignment/>
    </xf>
    <xf numFmtId="198" fontId="1" fillId="0" borderId="0" xfId="42" applyFont="1" applyFill="1" applyAlignment="1">
      <alignment horizontal="center"/>
    </xf>
    <xf numFmtId="220" fontId="1" fillId="0" borderId="0" xfId="46" applyNumberFormat="1" applyFont="1" applyFill="1" applyAlignment="1">
      <alignment/>
    </xf>
    <xf numFmtId="198" fontId="1" fillId="0" borderId="0" xfId="46" applyFont="1" applyFill="1" applyBorder="1" applyAlignment="1">
      <alignment/>
    </xf>
    <xf numFmtId="0" fontId="1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quotePrefix="1">
      <alignment/>
    </xf>
    <xf numFmtId="0" fontId="13" fillId="0" borderId="0" xfId="70" applyNumberFormat="1" applyFont="1" applyFill="1" applyAlignment="1" quotePrefix="1">
      <alignment/>
      <protection/>
    </xf>
    <xf numFmtId="0" fontId="13" fillId="0" borderId="0" xfId="70" applyNumberFormat="1" applyFont="1" applyFill="1">
      <alignment/>
      <protection/>
    </xf>
    <xf numFmtId="0" fontId="14" fillId="0" borderId="0" xfId="70" applyNumberFormat="1" applyFont="1" applyFill="1" applyBorder="1" applyAlignment="1">
      <alignment horizontal="centerContinuous" vertical="top"/>
      <protection/>
    </xf>
    <xf numFmtId="0" fontId="14" fillId="0" borderId="0" xfId="70" applyNumberFormat="1" applyFont="1" applyFill="1" applyBorder="1" applyAlignment="1">
      <alignment horizontal="center" vertical="top"/>
      <protection/>
    </xf>
    <xf numFmtId="0" fontId="1" fillId="0" borderId="0" xfId="70" applyNumberFormat="1" applyFont="1" applyFill="1" applyAlignment="1">
      <alignment horizontal="center"/>
      <protection/>
    </xf>
    <xf numFmtId="49" fontId="14" fillId="0" borderId="0" xfId="70" applyNumberFormat="1" applyFont="1" applyFill="1" applyBorder="1" applyAlignment="1">
      <alignment horizontal="center" vertical="top"/>
      <protection/>
    </xf>
    <xf numFmtId="49" fontId="1" fillId="0" borderId="0" xfId="70" applyNumberFormat="1" applyFont="1" applyFill="1" applyBorder="1" applyAlignment="1">
      <alignment/>
      <protection/>
    </xf>
    <xf numFmtId="49" fontId="1" fillId="0" borderId="0" xfId="70" applyNumberFormat="1" applyFont="1" applyFill="1" applyBorder="1" applyAlignment="1">
      <alignment horizontal="center"/>
      <protection/>
    </xf>
    <xf numFmtId="49" fontId="1" fillId="0" borderId="0" xfId="47" applyNumberFormat="1" applyFont="1" applyFill="1" applyBorder="1" applyAlignment="1">
      <alignment horizontal="center"/>
    </xf>
    <xf numFmtId="198" fontId="1" fillId="0" borderId="0" xfId="47" applyNumberFormat="1" applyFont="1" applyFill="1" applyBorder="1" applyAlignment="1">
      <alignment horizontal="center"/>
    </xf>
    <xf numFmtId="0" fontId="1" fillId="0" borderId="0" xfId="47" applyNumberFormat="1" applyFont="1" applyFill="1" applyBorder="1" applyAlignment="1">
      <alignment horizontal="center"/>
    </xf>
    <xf numFmtId="2" fontId="1" fillId="0" borderId="0" xfId="47" applyNumberFormat="1" applyFont="1" applyFill="1" applyBorder="1" applyAlignment="1">
      <alignment horizontal="center"/>
    </xf>
    <xf numFmtId="234" fontId="1" fillId="0" borderId="0" xfId="0" applyNumberFormat="1" applyFont="1" applyFill="1" applyBorder="1" applyAlignment="1" quotePrefix="1">
      <alignment horizontal="right"/>
    </xf>
    <xf numFmtId="234" fontId="1" fillId="0" borderId="0" xfId="0" applyNumberFormat="1" applyFont="1" applyFill="1" applyBorder="1" applyAlignment="1">
      <alignment/>
    </xf>
    <xf numFmtId="234" fontId="1" fillId="0" borderId="0" xfId="0" applyNumberFormat="1" applyFont="1" applyFill="1" applyBorder="1" applyAlignment="1" quotePrefix="1">
      <alignment/>
    </xf>
    <xf numFmtId="211" fontId="15" fillId="0" borderId="0" xfId="70" applyFont="1" applyFill="1">
      <alignment/>
      <protection/>
    </xf>
    <xf numFmtId="0" fontId="14" fillId="0" borderId="0" xfId="70" applyNumberFormat="1" applyFont="1" applyFill="1" applyBorder="1" applyAlignment="1">
      <alignment vertical="top"/>
      <protection/>
    </xf>
    <xf numFmtId="0" fontId="1" fillId="0" borderId="0" xfId="97" applyFont="1" applyFill="1">
      <alignment/>
      <protection/>
    </xf>
    <xf numFmtId="9" fontId="1" fillId="0" borderId="0" xfId="87" applyFont="1" applyFill="1" applyAlignment="1">
      <alignment horizontal="center"/>
    </xf>
    <xf numFmtId="0" fontId="1" fillId="0" borderId="0" xfId="70" applyNumberFormat="1" applyFont="1" applyFill="1" applyAlignment="1">
      <alignment vertical="center"/>
      <protection/>
    </xf>
    <xf numFmtId="0" fontId="13" fillId="0" borderId="0" xfId="70" applyNumberFormat="1" applyFont="1" applyFill="1" applyAlignment="1">
      <alignment vertical="center"/>
      <protection/>
    </xf>
    <xf numFmtId="0" fontId="12" fillId="0" borderId="0" xfId="70" applyNumberFormat="1" applyFont="1" applyFill="1" applyAlignment="1">
      <alignment vertical="center"/>
      <protection/>
    </xf>
    <xf numFmtId="210" fontId="1" fillId="0" borderId="0" xfId="49" applyNumberFormat="1" applyFont="1" applyFill="1" applyAlignment="1">
      <alignment vertical="center"/>
    </xf>
    <xf numFmtId="37" fontId="1" fillId="0" borderId="0" xfId="49" applyNumberFormat="1" applyFont="1" applyFill="1" applyAlignment="1">
      <alignment vertical="center"/>
    </xf>
    <xf numFmtId="0" fontId="12" fillId="0" borderId="0" xfId="70" applyNumberFormat="1" applyFont="1" applyFill="1" applyAlignment="1">
      <alignment vertical="center"/>
      <protection/>
    </xf>
    <xf numFmtId="0" fontId="1" fillId="0" borderId="0" xfId="70" applyNumberFormat="1" applyFont="1" applyFill="1" applyBorder="1" applyAlignment="1">
      <alignment horizontal="centerContinuous"/>
      <protection/>
    </xf>
    <xf numFmtId="0" fontId="13" fillId="0" borderId="0" xfId="81" applyFont="1" applyFill="1" applyAlignment="1">
      <alignment vertical="center"/>
      <protection/>
    </xf>
    <xf numFmtId="205" fontId="1" fillId="0" borderId="11" xfId="49" applyNumberFormat="1" applyFont="1" applyFill="1" applyBorder="1" applyAlignment="1">
      <alignment vertical="center"/>
    </xf>
    <xf numFmtId="198" fontId="1" fillId="0" borderId="0" xfId="49" applyFont="1" applyFill="1" applyBorder="1" applyAlignment="1">
      <alignment vertical="center"/>
    </xf>
    <xf numFmtId="0" fontId="1" fillId="0" borderId="0" xfId="70" applyNumberFormat="1" applyFont="1" applyFill="1" applyAlignment="1">
      <alignment horizontal="center" vertical="center"/>
      <protection/>
    </xf>
    <xf numFmtId="0" fontId="15" fillId="0" borderId="0" xfId="70" applyNumberFormat="1" applyFont="1" applyFill="1" applyAlignment="1">
      <alignment vertical="center"/>
      <protection/>
    </xf>
    <xf numFmtId="211" fontId="1" fillId="0" borderId="0" xfId="70" applyFont="1" applyFill="1" applyBorder="1" applyAlignment="1">
      <alignment horizontal="center" vertical="center"/>
      <protection/>
    </xf>
    <xf numFmtId="211" fontId="1" fillId="0" borderId="0" xfId="70" applyFont="1" applyFill="1" applyBorder="1" applyAlignment="1" quotePrefix="1">
      <alignment horizontal="center" vertical="center"/>
      <protection/>
    </xf>
    <xf numFmtId="211" fontId="1" fillId="0" borderId="0" xfId="70" applyFont="1" applyFill="1" applyBorder="1" applyAlignment="1">
      <alignment horizontal="center" vertical="center"/>
      <protection/>
    </xf>
    <xf numFmtId="43" fontId="1" fillId="0" borderId="0" xfId="49" applyNumberFormat="1" applyFont="1" applyFill="1" applyBorder="1" applyAlignment="1">
      <alignment horizontal="center" vertical="center"/>
    </xf>
    <xf numFmtId="0" fontId="1" fillId="0" borderId="0" xfId="70" applyNumberFormat="1" applyFont="1" applyFill="1" applyBorder="1" applyAlignment="1">
      <alignment horizontal="center" vertical="center"/>
      <protection/>
    </xf>
    <xf numFmtId="210" fontId="1" fillId="0" borderId="0" xfId="49" applyNumberFormat="1" applyFont="1" applyFill="1" applyBorder="1" applyAlignment="1">
      <alignment vertical="center"/>
    </xf>
    <xf numFmtId="205" fontId="1" fillId="0" borderId="0" xfId="49" applyNumberFormat="1" applyFont="1" applyFill="1" applyAlignment="1">
      <alignment vertical="center"/>
    </xf>
    <xf numFmtId="198" fontId="1" fillId="0" borderId="0" xfId="49" applyFont="1" applyFill="1" applyBorder="1" applyAlignment="1">
      <alignment vertical="center"/>
    </xf>
    <xf numFmtId="211" fontId="1" fillId="0" borderId="0" xfId="70" applyFont="1" applyFill="1" applyAlignment="1">
      <alignment vertical="top"/>
      <protection/>
    </xf>
    <xf numFmtId="0" fontId="1" fillId="0" borderId="0" xfId="70" applyNumberFormat="1" applyFont="1" applyFill="1" applyAlignment="1">
      <alignment horizontal="left" vertical="top"/>
      <protection/>
    </xf>
    <xf numFmtId="0" fontId="1" fillId="0" borderId="0" xfId="70" applyNumberFormat="1" applyFont="1" applyFill="1" applyAlignment="1">
      <alignment horizontal="centerContinuous" wrapText="1"/>
      <protection/>
    </xf>
    <xf numFmtId="0" fontId="1" fillId="0" borderId="0" xfId="70" applyNumberFormat="1" applyFont="1" applyFill="1" applyAlignment="1">
      <alignment horizontal="centerContinuous"/>
      <protection/>
    </xf>
    <xf numFmtId="0" fontId="1" fillId="0" borderId="0" xfId="70" applyNumberFormat="1" applyFont="1" applyFill="1" applyAlignment="1">
      <alignment horizontal="center" vertical="top"/>
      <protection/>
    </xf>
    <xf numFmtId="0" fontId="1" fillId="0" borderId="0" xfId="70" applyNumberFormat="1" applyFont="1" applyFill="1" applyAlignment="1">
      <alignment vertical="top"/>
      <protection/>
    </xf>
    <xf numFmtId="198" fontId="1" fillId="0" borderId="0" xfId="42" applyFont="1" applyFill="1" applyAlignment="1">
      <alignment vertical="center"/>
    </xf>
    <xf numFmtId="205" fontId="1" fillId="0" borderId="0" xfId="42" applyNumberFormat="1" applyFont="1" applyFill="1" applyAlignment="1">
      <alignment vertical="center"/>
    </xf>
    <xf numFmtId="0" fontId="1" fillId="0" borderId="0" xfId="70" applyNumberFormat="1" applyFont="1" applyFill="1" applyAlignment="1">
      <alignment horizontal="centerContinuous" vertical="center"/>
      <protection/>
    </xf>
    <xf numFmtId="198" fontId="1" fillId="0" borderId="0" xfId="48" applyFont="1" applyFill="1" applyBorder="1" applyAlignment="1">
      <alignment horizontal="right"/>
    </xf>
    <xf numFmtId="205" fontId="1" fillId="0" borderId="0" xfId="49" applyNumberFormat="1" applyFont="1" applyFill="1" applyBorder="1" applyAlignment="1" quotePrefix="1">
      <alignment horizontal="center"/>
    </xf>
    <xf numFmtId="205" fontId="1" fillId="0" borderId="0" xfId="70" applyNumberFormat="1" applyFont="1" applyFill="1" applyBorder="1" applyAlignment="1" quotePrefix="1">
      <alignment horizontal="center"/>
      <protection/>
    </xf>
    <xf numFmtId="205" fontId="1" fillId="0" borderId="0" xfId="70" applyNumberFormat="1" applyFont="1" applyFill="1" applyAlignment="1">
      <alignment vertical="center"/>
      <protection/>
    </xf>
    <xf numFmtId="205" fontId="1" fillId="0" borderId="11" xfId="48" applyNumberFormat="1" applyFont="1" applyFill="1" applyBorder="1" applyAlignment="1" quotePrefix="1">
      <alignment horizontal="center"/>
    </xf>
    <xf numFmtId="205" fontId="1" fillId="0" borderId="11" xfId="49" applyNumberFormat="1" applyFont="1" applyFill="1" applyBorder="1" applyAlignment="1" quotePrefix="1">
      <alignment horizontal="center"/>
    </xf>
    <xf numFmtId="198" fontId="1" fillId="0" borderId="0" xfId="48" applyFont="1" applyFill="1" applyBorder="1" applyAlignment="1">
      <alignment horizontal="center" vertical="center"/>
    </xf>
    <xf numFmtId="39" fontId="1" fillId="0" borderId="0" xfId="70" applyNumberFormat="1" applyFont="1" applyFill="1" applyBorder="1" applyAlignment="1">
      <alignment horizontal="center" vertical="top" wrapText="1"/>
      <protection/>
    </xf>
    <xf numFmtId="211" fontId="1" fillId="0" borderId="0" xfId="70" applyFont="1" applyFill="1" applyBorder="1" applyAlignment="1">
      <alignment horizontal="center"/>
      <protection/>
    </xf>
    <xf numFmtId="198" fontId="1" fillId="0" borderId="10" xfId="48" applyFont="1" applyFill="1" applyBorder="1" applyAlignment="1">
      <alignment horizontal="center" vertical="center"/>
    </xf>
    <xf numFmtId="15" fontId="1" fillId="0" borderId="10" xfId="70" applyNumberFormat="1" applyFont="1" applyFill="1" applyBorder="1" applyAlignment="1">
      <alignment horizontal="center"/>
      <protection/>
    </xf>
    <xf numFmtId="0" fontId="1" fillId="0" borderId="10" xfId="70" applyNumberFormat="1" applyFont="1" applyFill="1" applyBorder="1" applyAlignment="1">
      <alignment horizontal="center" vertical="center"/>
      <protection/>
    </xf>
    <xf numFmtId="15" fontId="1" fillId="0" borderId="10" xfId="70" applyNumberFormat="1" applyFont="1" applyFill="1" applyBorder="1" applyAlignment="1" quotePrefix="1">
      <alignment horizontal="center"/>
      <protection/>
    </xf>
    <xf numFmtId="198" fontId="1" fillId="0" borderId="0" xfId="48" applyFont="1" applyFill="1" applyBorder="1" applyAlignment="1" quotePrefix="1">
      <alignment horizontal="center" vertical="center"/>
    </xf>
    <xf numFmtId="205" fontId="1" fillId="0" borderId="0" xfId="48" applyNumberFormat="1" applyFont="1" applyFill="1" applyBorder="1" applyAlignment="1">
      <alignment vertical="center"/>
    </xf>
    <xf numFmtId="205" fontId="1" fillId="0" borderId="0" xfId="48" applyNumberFormat="1" applyFont="1" applyFill="1" applyBorder="1" applyAlignment="1">
      <alignment horizontal="center"/>
    </xf>
    <xf numFmtId="205" fontId="1" fillId="0" borderId="0" xfId="48" applyNumberFormat="1" applyFont="1" applyFill="1" applyBorder="1" applyAlignment="1" quotePrefix="1">
      <alignment horizontal="center"/>
    </xf>
    <xf numFmtId="0" fontId="1" fillId="0" borderId="0" xfId="70" applyNumberFormat="1" applyFont="1" applyFill="1" applyAlignment="1">
      <alignment horizontal="left" vertical="center" indent="1"/>
      <protection/>
    </xf>
    <xf numFmtId="198" fontId="1" fillId="0" borderId="0" xfId="48" applyFont="1" applyFill="1" applyBorder="1" applyAlignment="1">
      <alignment horizontal="center" vertical="center" wrapText="1"/>
    </xf>
    <xf numFmtId="205" fontId="1" fillId="0" borderId="12" xfId="48" applyNumberFormat="1" applyFont="1" applyFill="1" applyBorder="1" applyAlignment="1">
      <alignment vertical="center"/>
    </xf>
    <xf numFmtId="205" fontId="1" fillId="0" borderId="12" xfId="48" applyNumberFormat="1" applyFont="1" applyFill="1" applyBorder="1" applyAlignment="1">
      <alignment horizontal="center" vertical="center"/>
    </xf>
    <xf numFmtId="205" fontId="1" fillId="0" borderId="0" xfId="48" applyNumberFormat="1" applyFont="1" applyFill="1" applyAlignment="1">
      <alignment horizontal="center"/>
    </xf>
    <xf numFmtId="205" fontId="1" fillId="0" borderId="12" xfId="48" applyNumberFormat="1" applyFont="1" applyFill="1" applyBorder="1" applyAlignment="1" quotePrefix="1">
      <alignment horizontal="center"/>
    </xf>
    <xf numFmtId="205" fontId="1" fillId="0" borderId="0" xfId="48" applyNumberFormat="1" applyFont="1" applyFill="1" applyBorder="1" applyAlignment="1" quotePrefix="1">
      <alignment horizontal="center" vertical="top" wrapText="1"/>
    </xf>
    <xf numFmtId="205" fontId="1" fillId="0" borderId="0" xfId="48" applyNumberFormat="1" applyFont="1" applyFill="1" applyBorder="1" applyAlignment="1" quotePrefix="1">
      <alignment horizontal="center" vertical="center"/>
    </xf>
    <xf numFmtId="198" fontId="1" fillId="0" borderId="0" xfId="48" applyFont="1" applyFill="1" applyBorder="1" applyAlignment="1" quotePrefix="1">
      <alignment horizontal="center" vertical="center" wrapText="1"/>
    </xf>
    <xf numFmtId="205" fontId="1" fillId="0" borderId="10" xfId="48" applyNumberFormat="1" applyFont="1" applyFill="1" applyBorder="1" applyAlignment="1">
      <alignment vertical="center"/>
    </xf>
    <xf numFmtId="205" fontId="1" fillId="0" borderId="10" xfId="48" applyNumberFormat="1" applyFont="1" applyFill="1" applyBorder="1" applyAlignment="1">
      <alignment horizontal="center" vertical="center"/>
    </xf>
    <xf numFmtId="205" fontId="1" fillId="0" borderId="10" xfId="48" applyNumberFormat="1" applyFont="1" applyFill="1" applyBorder="1" applyAlignment="1" quotePrefix="1">
      <alignment horizontal="center"/>
    </xf>
    <xf numFmtId="205" fontId="1" fillId="0" borderId="12" xfId="48" applyNumberFormat="1" applyFont="1" applyFill="1" applyBorder="1" applyAlignment="1">
      <alignment horizontal="center"/>
    </xf>
    <xf numFmtId="205" fontId="1" fillId="0" borderId="0" xfId="48" applyNumberFormat="1" applyFont="1" applyFill="1" applyAlignment="1">
      <alignment/>
    </xf>
    <xf numFmtId="198" fontId="1" fillId="0" borderId="0" xfId="48" applyFont="1" applyFill="1" applyBorder="1" applyAlignment="1">
      <alignment horizontal="center"/>
    </xf>
    <xf numFmtId="198" fontId="1" fillId="0" borderId="0" xfId="48" applyFont="1" applyFill="1" applyAlignment="1">
      <alignment/>
    </xf>
    <xf numFmtId="198" fontId="1" fillId="0" borderId="0" xfId="48" applyFont="1" applyFill="1" applyBorder="1" applyAlignment="1" quotePrefix="1">
      <alignment horizontal="center"/>
    </xf>
    <xf numFmtId="0" fontId="1" fillId="0" borderId="10" xfId="70" applyNumberFormat="1" applyFont="1" applyFill="1" applyBorder="1" applyAlignment="1">
      <alignment horizontal="centerContinuous"/>
      <protection/>
    </xf>
    <xf numFmtId="211" fontId="13" fillId="0" borderId="0" xfId="70" applyFont="1" applyFill="1" applyAlignment="1">
      <alignment vertical="center"/>
      <protection/>
    </xf>
    <xf numFmtId="210" fontId="1" fillId="0" borderId="0" xfId="49" applyNumberFormat="1" applyFont="1" applyFill="1" applyAlignment="1">
      <alignment/>
    </xf>
    <xf numFmtId="210" fontId="1" fillId="0" borderId="0" xfId="48" applyNumberFormat="1" applyFont="1" applyFill="1" applyAlignment="1">
      <alignment vertical="center"/>
    </xf>
    <xf numFmtId="210" fontId="1" fillId="0" borderId="11" xfId="48" applyNumberFormat="1" applyFont="1" applyFill="1" applyBorder="1" applyAlignment="1">
      <alignment vertical="center"/>
    </xf>
    <xf numFmtId="198" fontId="1" fillId="0" borderId="0" xfId="48" applyFont="1" applyFill="1" applyAlignment="1">
      <alignment vertical="center"/>
    </xf>
    <xf numFmtId="198" fontId="1" fillId="0" borderId="0" xfId="48" applyFont="1" applyFill="1" applyAlignment="1">
      <alignment horizontal="center" vertical="center"/>
    </xf>
    <xf numFmtId="0" fontId="15" fillId="0" borderId="0" xfId="70" applyNumberFormat="1" applyFont="1" applyFill="1">
      <alignment/>
      <protection/>
    </xf>
    <xf numFmtId="205" fontId="1" fillId="0" borderId="0" xfId="70" applyNumberFormat="1" applyFont="1" applyFill="1" applyBorder="1">
      <alignment/>
      <protection/>
    </xf>
    <xf numFmtId="210" fontId="1" fillId="0" borderId="0" xfId="48" applyNumberFormat="1" applyFont="1" applyFill="1" applyBorder="1" applyAlignment="1">
      <alignment/>
    </xf>
    <xf numFmtId="211" fontId="1" fillId="0" borderId="10" xfId="70" applyFont="1" applyFill="1" applyBorder="1" applyAlignment="1">
      <alignment horizontal="centerContinuous"/>
      <protection/>
    </xf>
    <xf numFmtId="234" fontId="1" fillId="0" borderId="0" xfId="49" applyNumberFormat="1" applyFont="1" applyFill="1" applyAlignment="1">
      <alignment vertical="center"/>
    </xf>
    <xf numFmtId="234" fontId="1" fillId="0" borderId="0" xfId="70" applyNumberFormat="1" applyFont="1" applyFill="1" applyBorder="1" applyAlignment="1">
      <alignment horizontal="centerContinuous" vertical="center"/>
      <protection/>
    </xf>
    <xf numFmtId="234" fontId="1" fillId="0" borderId="0" xfId="70" applyNumberFormat="1" applyFont="1" applyFill="1" applyAlignment="1">
      <alignment vertical="center"/>
      <protection/>
    </xf>
    <xf numFmtId="0" fontId="1" fillId="0" borderId="0" xfId="70" applyNumberFormat="1" applyFont="1" applyFill="1" applyAlignment="1">
      <alignment horizontal="right" vertical="center"/>
      <protection/>
    </xf>
    <xf numFmtId="234" fontId="1" fillId="0" borderId="11" xfId="49" applyNumberFormat="1" applyFont="1" applyFill="1" applyBorder="1" applyAlignment="1">
      <alignment vertical="center"/>
    </xf>
    <xf numFmtId="234" fontId="1" fillId="0" borderId="0" xfId="70" applyNumberFormat="1" applyFont="1" applyFill="1" applyBorder="1" applyAlignment="1">
      <alignment vertical="center"/>
      <protection/>
    </xf>
    <xf numFmtId="234" fontId="1" fillId="0" borderId="0" xfId="49" applyNumberFormat="1" applyFont="1" applyFill="1" applyBorder="1" applyAlignment="1">
      <alignment vertical="center"/>
    </xf>
    <xf numFmtId="198" fontId="1" fillId="0" borderId="0" xfId="49" applyFont="1" applyFill="1" applyBorder="1" applyAlignment="1">
      <alignment/>
    </xf>
    <xf numFmtId="198" fontId="1" fillId="0" borderId="0" xfId="49" applyFont="1" applyFill="1" applyAlignment="1">
      <alignment/>
    </xf>
    <xf numFmtId="205" fontId="1" fillId="0" borderId="0" xfId="70" applyNumberFormat="1" applyFont="1" applyFill="1" applyBorder="1" applyAlignment="1">
      <alignment horizontal="center" vertical="center"/>
      <protection/>
    </xf>
    <xf numFmtId="0" fontId="12" fillId="0" borderId="0" xfId="70" applyNumberFormat="1" applyFont="1" applyFill="1">
      <alignment/>
      <protection/>
    </xf>
    <xf numFmtId="205" fontId="1" fillId="0" borderId="0" xfId="49" applyNumberFormat="1" applyFont="1" applyFill="1" applyBorder="1" applyAlignment="1">
      <alignment horizontal="center"/>
    </xf>
    <xf numFmtId="205" fontId="1" fillId="0" borderId="0" xfId="70" applyNumberFormat="1" applyFont="1" applyFill="1" applyBorder="1" applyAlignment="1">
      <alignment horizontal="center"/>
      <protection/>
    </xf>
    <xf numFmtId="198" fontId="1" fillId="0" borderId="0" xfId="49" applyFont="1" applyFill="1" applyBorder="1" applyAlignment="1">
      <alignment horizontal="center"/>
    </xf>
    <xf numFmtId="205" fontId="1" fillId="0" borderId="0" xfId="49" applyNumberFormat="1" applyFont="1" applyFill="1" applyAlignment="1">
      <alignment/>
    </xf>
    <xf numFmtId="205" fontId="1" fillId="0" borderId="10" xfId="49" applyNumberFormat="1" applyFont="1" applyFill="1" applyBorder="1" applyAlignment="1">
      <alignment horizontal="center"/>
    </xf>
    <xf numFmtId="205" fontId="1" fillId="0" borderId="14" xfId="49" applyNumberFormat="1" applyFont="1" applyFill="1" applyBorder="1" applyAlignment="1">
      <alignment horizontal="center"/>
    </xf>
    <xf numFmtId="205" fontId="1" fillId="0" borderId="12" xfId="49" applyNumberFormat="1" applyFont="1" applyFill="1" applyBorder="1" applyAlignment="1">
      <alignment horizontal="center"/>
    </xf>
    <xf numFmtId="211" fontId="1" fillId="0" borderId="10" xfId="70" applyFont="1" applyFill="1" applyBorder="1" applyAlignment="1" quotePrefix="1">
      <alignment horizontal="center" vertical="center"/>
      <protection/>
    </xf>
    <xf numFmtId="0" fontId="13" fillId="0" borderId="0" xfId="70" applyNumberFormat="1" applyFont="1" applyFill="1" applyAlignment="1">
      <alignment/>
      <protection/>
    </xf>
    <xf numFmtId="211" fontId="12" fillId="0" borderId="0" xfId="70" applyFont="1" applyFill="1" applyAlignment="1">
      <alignment/>
      <protection/>
    </xf>
    <xf numFmtId="211" fontId="1" fillId="0" borderId="0" xfId="70" applyFont="1" applyFill="1" applyAlignment="1">
      <alignment/>
      <protection/>
    </xf>
    <xf numFmtId="49" fontId="1" fillId="0" borderId="0" xfId="70" applyNumberFormat="1" applyFont="1" applyFill="1" applyAlignment="1">
      <alignment horizontal="center"/>
      <protection/>
    </xf>
    <xf numFmtId="211" fontId="1" fillId="0" borderId="0" xfId="70" applyFont="1" applyFill="1" applyBorder="1" applyAlignment="1">
      <alignment/>
      <protection/>
    </xf>
    <xf numFmtId="205" fontId="1" fillId="0" borderId="0" xfId="70" applyNumberFormat="1" applyFont="1" applyFill="1" applyBorder="1" applyAlignment="1">
      <alignment/>
      <protection/>
    </xf>
    <xf numFmtId="205" fontId="1" fillId="0" borderId="0" xfId="49" applyNumberFormat="1" applyFont="1" applyFill="1" applyBorder="1" applyAlignment="1">
      <alignment/>
    </xf>
    <xf numFmtId="205" fontId="1" fillId="0" borderId="10" xfId="49" applyNumberFormat="1" applyFont="1" applyFill="1" applyBorder="1" applyAlignment="1">
      <alignment/>
    </xf>
    <xf numFmtId="205" fontId="1" fillId="0" borderId="0" xfId="70" applyNumberFormat="1" applyFont="1" applyFill="1" applyAlignment="1">
      <alignment/>
      <protection/>
    </xf>
    <xf numFmtId="39" fontId="1" fillId="0" borderId="0" xfId="70" applyNumberFormat="1" applyFont="1" applyFill="1" applyBorder="1" applyAlignment="1" quotePrefix="1">
      <alignment horizontal="center" vertical="top" wrapText="1"/>
      <protection/>
    </xf>
    <xf numFmtId="205" fontId="1" fillId="0" borderId="12" xfId="49" applyNumberFormat="1" applyFont="1" applyFill="1" applyBorder="1" applyAlignment="1">
      <alignment/>
    </xf>
    <xf numFmtId="0" fontId="77" fillId="0" borderId="0" xfId="70" applyNumberFormat="1" applyFont="1" applyFill="1">
      <alignment/>
      <protection/>
    </xf>
    <xf numFmtId="211" fontId="77" fillId="0" borderId="0" xfId="70" applyFont="1" applyFill="1">
      <alignment/>
      <protection/>
    </xf>
    <xf numFmtId="0" fontId="77" fillId="0" borderId="0" xfId="70" applyNumberFormat="1" applyFont="1" applyFill="1" applyAlignment="1">
      <alignment vertical="center"/>
      <protection/>
    </xf>
    <xf numFmtId="0" fontId="1" fillId="0" borderId="0" xfId="70" applyNumberFormat="1" applyFont="1" applyFill="1" applyBorder="1" applyAlignment="1">
      <alignment horizontal="centerContinuous" vertical="center"/>
      <protection/>
    </xf>
    <xf numFmtId="205" fontId="1" fillId="0" borderId="11" xfId="48" applyNumberFormat="1" applyFont="1" applyFill="1" applyBorder="1" applyAlignment="1">
      <alignment vertical="center"/>
    </xf>
    <xf numFmtId="198" fontId="1" fillId="0" borderId="0" xfId="46" applyFont="1" applyFill="1" applyBorder="1" applyAlignment="1">
      <alignment/>
    </xf>
    <xf numFmtId="211" fontId="1" fillId="0" borderId="0" xfId="70" applyNumberFormat="1" applyFont="1" applyFill="1" applyAlignment="1">
      <alignment horizontal="left" vertical="center"/>
      <protection/>
    </xf>
    <xf numFmtId="211" fontId="1" fillId="0" borderId="0" xfId="70" applyFont="1" applyFill="1" applyAlignment="1">
      <alignment horizontal="left" vertical="center"/>
      <protection/>
    </xf>
    <xf numFmtId="0" fontId="1" fillId="0" borderId="0" xfId="70" applyNumberFormat="1" applyFont="1" applyFill="1" applyBorder="1" applyAlignment="1">
      <alignment horizontal="centerContinuous"/>
      <protection/>
    </xf>
    <xf numFmtId="0" fontId="16" fillId="0" borderId="0" xfId="70" applyNumberFormat="1" applyFont="1" applyFill="1">
      <alignment/>
      <protection/>
    </xf>
    <xf numFmtId="211" fontId="13" fillId="0" borderId="0" xfId="70" applyFont="1" applyFill="1" quotePrefix="1">
      <alignment/>
      <protection/>
    </xf>
    <xf numFmtId="0" fontId="13" fillId="0" borderId="0" xfId="70" applyNumberFormat="1" applyFont="1" applyFill="1" applyAlignment="1" quotePrefix="1">
      <alignment vertical="center"/>
      <protection/>
    </xf>
    <xf numFmtId="211" fontId="1" fillId="0" borderId="0" xfId="70" applyFont="1" applyFill="1" applyAlignment="1" quotePrefix="1">
      <alignment horizontal="center"/>
      <protection/>
    </xf>
    <xf numFmtId="211" fontId="13" fillId="0" borderId="0" xfId="70" applyFont="1" applyFill="1" applyAlignment="1" quotePrefix="1">
      <alignment vertical="center"/>
      <protection/>
    </xf>
    <xf numFmtId="211" fontId="77" fillId="0" borderId="0" xfId="0" applyFont="1" applyFill="1" applyAlignment="1">
      <alignment/>
    </xf>
    <xf numFmtId="39" fontId="1" fillId="0" borderId="0" xfId="42" applyNumberFormat="1" applyFont="1" applyFill="1" applyAlignment="1">
      <alignment/>
    </xf>
    <xf numFmtId="43" fontId="1" fillId="0" borderId="0" xfId="42" applyNumberFormat="1" applyFont="1" applyFill="1" applyAlignment="1">
      <alignment/>
    </xf>
    <xf numFmtId="0" fontId="15" fillId="0" borderId="0" xfId="72" applyNumberFormat="1" applyFont="1" applyFill="1" applyBorder="1">
      <alignment/>
      <protection/>
    </xf>
    <xf numFmtId="0" fontId="1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 quotePrefix="1">
      <alignment/>
    </xf>
    <xf numFmtId="0" fontId="13" fillId="0" borderId="0" xfId="0" applyNumberFormat="1" applyFont="1" applyFill="1" applyBorder="1" applyAlignment="1">
      <alignment vertical="center"/>
    </xf>
    <xf numFmtId="43" fontId="1" fillId="0" borderId="0" xfId="42" applyNumberFormat="1" applyFont="1" applyFill="1" applyBorder="1" applyAlignment="1">
      <alignment vertical="center"/>
    </xf>
    <xf numFmtId="39" fontId="1" fillId="0" borderId="0" xfId="42" applyNumberFormat="1" applyFont="1" applyFill="1" applyAlignment="1">
      <alignment/>
    </xf>
    <xf numFmtId="0" fontId="75" fillId="0" borderId="0" xfId="0" applyNumberFormat="1" applyFont="1" applyFill="1" applyBorder="1" applyAlignment="1">
      <alignment vertical="center"/>
    </xf>
    <xf numFmtId="221" fontId="1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7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indent="1"/>
    </xf>
    <xf numFmtId="0" fontId="73" fillId="0" borderId="0" xfId="0" applyNumberFormat="1" applyFont="1" applyFill="1" applyBorder="1" applyAlignment="1">
      <alignment vertical="center"/>
    </xf>
    <xf numFmtId="211" fontId="73" fillId="0" borderId="0" xfId="0" applyFont="1" applyFill="1" applyAlignment="1">
      <alignment/>
    </xf>
    <xf numFmtId="211" fontId="1" fillId="0" borderId="0" xfId="0" applyFont="1" applyFill="1" applyBorder="1" applyAlignment="1" quotePrefix="1">
      <alignment/>
    </xf>
    <xf numFmtId="0" fontId="1" fillId="0" borderId="0" xfId="0" applyNumberFormat="1" applyFont="1" applyFill="1" applyBorder="1" applyAlignment="1">
      <alignment horizontal="left" vertical="center" indent="1"/>
    </xf>
    <xf numFmtId="211" fontId="1" fillId="0" borderId="0" xfId="79" applyNumberFormat="1" applyFont="1" applyFill="1">
      <alignment/>
      <protection/>
    </xf>
    <xf numFmtId="211" fontId="1" fillId="0" borderId="0" xfId="79" applyNumberFormat="1" applyFont="1" applyFill="1" applyBorder="1" applyAlignment="1">
      <alignment vertical="center"/>
      <protection/>
    </xf>
    <xf numFmtId="43" fontId="1" fillId="0" borderId="0" xfId="47" applyFont="1" applyFill="1" applyBorder="1" applyAlignment="1">
      <alignment vertical="center"/>
    </xf>
    <xf numFmtId="211" fontId="1" fillId="0" borderId="0" xfId="79" applyNumberFormat="1" applyFont="1" applyFill="1" applyAlignment="1">
      <alignment/>
      <protection/>
    </xf>
    <xf numFmtId="211" fontId="1" fillId="0" borderId="0" xfId="79" applyNumberFormat="1" applyFont="1" applyFill="1" applyAlignment="1" quotePrefix="1">
      <alignment horizontal="left"/>
      <protection/>
    </xf>
    <xf numFmtId="0" fontId="1" fillId="0" borderId="0" xfId="0" applyNumberFormat="1" applyFont="1" applyFill="1" applyAlignment="1">
      <alignment horizontal="left" indent="2"/>
    </xf>
    <xf numFmtId="0" fontId="1" fillId="0" borderId="0" xfId="0" applyNumberFormat="1" applyFont="1" applyFill="1" applyAlignment="1">
      <alignment/>
    </xf>
    <xf numFmtId="211" fontId="1" fillId="0" borderId="0" xfId="79" applyNumberFormat="1" applyFont="1" applyFill="1" quotePrefix="1">
      <alignment/>
      <protection/>
    </xf>
    <xf numFmtId="0" fontId="1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quotePrefix="1">
      <alignment vertical="center"/>
    </xf>
    <xf numFmtId="198" fontId="1" fillId="0" borderId="0" xfId="42" applyNumberFormat="1" applyFont="1" applyFill="1" applyAlignment="1">
      <alignment/>
    </xf>
    <xf numFmtId="0" fontId="16" fillId="0" borderId="0" xfId="0" applyNumberFormat="1" applyFont="1" applyAlignment="1">
      <alignment/>
    </xf>
    <xf numFmtId="211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42" applyNumberFormat="1" applyFont="1" applyFill="1" applyAlignment="1">
      <alignment/>
    </xf>
    <xf numFmtId="211" fontId="1" fillId="0" borderId="0" xfId="0" applyFont="1" applyFill="1" applyAlignment="1">
      <alignment horizontal="left"/>
    </xf>
    <xf numFmtId="211" fontId="1" fillId="0" borderId="0" xfId="0" applyFont="1" applyFill="1" applyBorder="1" applyAlignment="1" quotePrefix="1">
      <alignment vertical="center"/>
    </xf>
    <xf numFmtId="211" fontId="1" fillId="0" borderId="0" xfId="0" applyFont="1" applyFill="1" applyAlignment="1" quotePrefix="1">
      <alignment/>
    </xf>
    <xf numFmtId="211" fontId="4" fillId="0" borderId="0" xfId="0" applyFont="1" applyFill="1" applyBorder="1" applyAlignment="1">
      <alignment/>
    </xf>
    <xf numFmtId="211" fontId="4" fillId="0" borderId="14" xfId="0" applyFont="1" applyFill="1" applyBorder="1" applyAlignment="1" quotePrefix="1">
      <alignment horizontal="center"/>
    </xf>
    <xf numFmtId="0" fontId="11" fillId="0" borderId="0" xfId="0" applyNumberFormat="1" applyFont="1" applyFill="1" applyAlignment="1">
      <alignment/>
    </xf>
    <xf numFmtId="211" fontId="4" fillId="0" borderId="0" xfId="0" applyFont="1" applyFill="1" applyBorder="1" applyAlignment="1" quotePrefix="1">
      <alignment horizontal="center"/>
    </xf>
    <xf numFmtId="198" fontId="4" fillId="0" borderId="0" xfId="42" applyFont="1" applyFill="1" applyAlignment="1" quotePrefix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2" fontId="4" fillId="0" borderId="0" xfId="0" applyNumberFormat="1" applyFont="1" applyFill="1" applyAlignment="1" quotePrefix="1">
      <alignment horizontal="center"/>
    </xf>
    <xf numFmtId="0" fontId="4" fillId="0" borderId="0" xfId="0" applyNumberFormat="1" applyFont="1" applyFill="1" applyAlignment="1">
      <alignment horizontal="centerContinuous"/>
    </xf>
    <xf numFmtId="0" fontId="78" fillId="0" borderId="0" xfId="0" applyNumberFormat="1" applyFont="1" applyFill="1" applyAlignment="1" quotePrefix="1">
      <alignment/>
    </xf>
    <xf numFmtId="0" fontId="78" fillId="0" borderId="0" xfId="0" applyNumberFormat="1" applyFont="1" applyFill="1" applyAlignment="1" quotePrefix="1">
      <alignment vertical="center"/>
    </xf>
    <xf numFmtId="0" fontId="4" fillId="0" borderId="0" xfId="70" applyNumberFormat="1" applyFont="1" applyFill="1">
      <alignment/>
      <protection/>
    </xf>
    <xf numFmtId="0" fontId="4" fillId="0" borderId="0" xfId="70" applyNumberFormat="1" applyFont="1" applyFill="1" applyBorder="1" applyAlignment="1">
      <alignment horizontal="centerContinuous"/>
      <protection/>
    </xf>
    <xf numFmtId="0" fontId="20" fillId="0" borderId="0" xfId="70" applyNumberFormat="1" applyFont="1" applyFill="1">
      <alignment/>
      <protection/>
    </xf>
    <xf numFmtId="211" fontId="4" fillId="0" borderId="0" xfId="70" applyFont="1" applyFill="1" applyBorder="1" applyAlignment="1">
      <alignment horizontal="right"/>
      <protection/>
    </xf>
    <xf numFmtId="0" fontId="4" fillId="0" borderId="10" xfId="70" applyNumberFormat="1" applyFont="1" applyFill="1" applyBorder="1" applyAlignment="1">
      <alignment horizontal="centerContinuous"/>
      <protection/>
    </xf>
    <xf numFmtId="0" fontId="4" fillId="0" borderId="0" xfId="70" applyNumberFormat="1" applyFont="1" applyFill="1" applyAlignment="1">
      <alignment horizontal="center"/>
      <protection/>
    </xf>
    <xf numFmtId="211" fontId="4" fillId="0" borderId="10" xfId="70" applyFont="1" applyFill="1" applyBorder="1" applyAlignment="1">
      <alignment horizontal="centerContinuous"/>
      <protection/>
    </xf>
    <xf numFmtId="0" fontId="4" fillId="0" borderId="14" xfId="70" applyNumberFormat="1" applyFont="1" applyFill="1" applyBorder="1" applyAlignment="1">
      <alignment horizontal="centerContinuous"/>
      <protection/>
    </xf>
    <xf numFmtId="0" fontId="4" fillId="0" borderId="14" xfId="70" applyNumberFormat="1" applyFont="1" applyFill="1" applyBorder="1" applyAlignment="1">
      <alignment horizontal="center"/>
      <protection/>
    </xf>
    <xf numFmtId="0" fontId="4" fillId="0" borderId="0" xfId="70" applyNumberFormat="1" applyFont="1" applyFill="1" applyBorder="1" applyAlignment="1">
      <alignment horizontal="center"/>
      <protection/>
    </xf>
    <xf numFmtId="15" fontId="79" fillId="0" borderId="10" xfId="44" applyNumberFormat="1" applyFont="1" applyFill="1" applyBorder="1" applyAlignment="1" quotePrefix="1">
      <alignment horizontal="center"/>
    </xf>
    <xf numFmtId="0" fontId="4" fillId="0" borderId="0" xfId="70" applyNumberFormat="1" applyFont="1" applyFill="1" applyBorder="1">
      <alignment/>
      <protection/>
    </xf>
    <xf numFmtId="0" fontId="21" fillId="0" borderId="0" xfId="79" applyNumberFormat="1" applyFont="1" applyFill="1" applyAlignment="1">
      <alignment horizontal="left"/>
      <protection/>
    </xf>
    <xf numFmtId="0" fontId="4" fillId="0" borderId="0" xfId="70" applyNumberFormat="1" applyFont="1" applyFill="1" applyBorder="1" applyAlignment="1">
      <alignment horizontal="center"/>
      <protection/>
    </xf>
    <xf numFmtId="0" fontId="4" fillId="0" borderId="0" xfId="70" applyNumberFormat="1" applyFont="1" applyFill="1" applyBorder="1" applyAlignment="1">
      <alignment horizontal="centerContinuous"/>
      <protection/>
    </xf>
    <xf numFmtId="211" fontId="4" fillId="0" borderId="0" xfId="70" applyFont="1" applyFill="1" applyBorder="1" applyAlignment="1" quotePrefix="1">
      <alignment horizontal="center"/>
      <protection/>
    </xf>
    <xf numFmtId="211" fontId="4" fillId="0" borderId="0" xfId="70" applyFont="1" applyFill="1">
      <alignment/>
      <protection/>
    </xf>
    <xf numFmtId="211" fontId="4" fillId="0" borderId="0" xfId="70" applyFont="1" applyFill="1" applyAlignment="1">
      <alignment horizontal="left" indent="1"/>
      <protection/>
    </xf>
    <xf numFmtId="0" fontId="4" fillId="0" borderId="0" xfId="70" applyNumberFormat="1" applyFont="1" applyFill="1" applyAlignment="1">
      <alignment horizontal="center"/>
      <protection/>
    </xf>
    <xf numFmtId="2" fontId="4" fillId="0" borderId="0" xfId="70" applyNumberFormat="1" applyFont="1" applyFill="1" applyAlignment="1">
      <alignment horizontal="center"/>
      <protection/>
    </xf>
    <xf numFmtId="0" fontId="4" fillId="0" borderId="0" xfId="70" applyNumberFormat="1" applyFont="1" applyFill="1" applyAlignment="1">
      <alignment horizontal="left" vertical="top" indent="1"/>
      <protection/>
    </xf>
    <xf numFmtId="211" fontId="4" fillId="0" borderId="0" xfId="70" applyFont="1" applyFill="1" applyAlignment="1">
      <alignment horizontal="left" vertical="top" indent="1"/>
      <protection/>
    </xf>
    <xf numFmtId="0" fontId="4" fillId="0" borderId="0" xfId="70" applyNumberFormat="1" applyFont="1" applyFill="1" applyAlignment="1">
      <alignment vertical="top"/>
      <protection/>
    </xf>
    <xf numFmtId="0" fontId="4" fillId="0" borderId="0" xfId="70" applyNumberFormat="1" applyFont="1" applyFill="1" applyAlignment="1">
      <alignment horizontal="center" vertical="top"/>
      <protection/>
    </xf>
    <xf numFmtId="2" fontId="4" fillId="0" borderId="0" xfId="70" applyNumberFormat="1" applyFont="1" applyFill="1" applyAlignment="1">
      <alignment horizontal="center" vertical="top"/>
      <protection/>
    </xf>
    <xf numFmtId="211" fontId="4" fillId="0" borderId="0" xfId="70" applyFont="1" applyFill="1" applyBorder="1" applyAlignment="1">
      <alignment horizontal="left"/>
      <protection/>
    </xf>
    <xf numFmtId="0" fontId="4" fillId="0" borderId="10" xfId="70" applyNumberFormat="1" applyFont="1" applyFill="1" applyBorder="1">
      <alignment/>
      <protection/>
    </xf>
    <xf numFmtId="15" fontId="79" fillId="0" borderId="10" xfId="44" applyNumberFormat="1" applyFont="1" applyFill="1" applyBorder="1" applyAlignment="1" quotePrefix="1">
      <alignment horizontal="center"/>
    </xf>
    <xf numFmtId="211" fontId="4" fillId="0" borderId="0" xfId="70" applyFont="1" applyFill="1" applyBorder="1" applyAlignment="1">
      <alignment horizontal="center"/>
      <protection/>
    </xf>
    <xf numFmtId="211" fontId="4" fillId="0" borderId="0" xfId="70" applyFont="1" applyFill="1" applyAlignment="1">
      <alignment vertical="top"/>
      <protection/>
    </xf>
    <xf numFmtId="0" fontId="4" fillId="0" borderId="0" xfId="70" applyNumberFormat="1" applyFont="1" applyFill="1" applyAlignment="1">
      <alignment horizontal="left" vertical="top"/>
      <protection/>
    </xf>
    <xf numFmtId="0" fontId="4" fillId="0" borderId="0" xfId="70" applyNumberFormat="1" applyFont="1" applyFill="1" applyAlignment="1">
      <alignment horizontal="centerContinuous" wrapText="1"/>
      <protection/>
    </xf>
    <xf numFmtId="0" fontId="4" fillId="0" borderId="0" xfId="70" applyNumberFormat="1" applyFont="1" applyFill="1" applyAlignment="1">
      <alignment vertical="center"/>
      <protection/>
    </xf>
    <xf numFmtId="211" fontId="4" fillId="0" borderId="0" xfId="70" applyFont="1" applyFill="1" applyAlignment="1">
      <alignment horizontal="center" vertical="center"/>
      <protection/>
    </xf>
    <xf numFmtId="0" fontId="4" fillId="0" borderId="0" xfId="70" applyNumberFormat="1" applyFont="1" applyFill="1" applyBorder="1" applyAlignment="1">
      <alignment vertical="center"/>
      <protection/>
    </xf>
    <xf numFmtId="211" fontId="4" fillId="0" borderId="0" xfId="70" applyFont="1" applyFill="1" applyBorder="1" applyAlignment="1">
      <alignment horizontal="center" vertical="center"/>
      <protection/>
    </xf>
    <xf numFmtId="211" fontId="4" fillId="0" borderId="10" xfId="70" applyFont="1" applyFill="1" applyBorder="1" applyAlignment="1">
      <alignment horizontal="center" vertical="center"/>
      <protection/>
    </xf>
    <xf numFmtId="0" fontId="4" fillId="0" borderId="14" xfId="70" applyNumberFormat="1" applyFont="1" applyFill="1" applyBorder="1" applyAlignment="1" quotePrefix="1">
      <alignment horizontal="center"/>
      <protection/>
    </xf>
    <xf numFmtId="0" fontId="22" fillId="0" borderId="0" xfId="70" applyNumberFormat="1" applyFont="1" applyFill="1" applyAlignment="1">
      <alignment vertical="center"/>
      <protection/>
    </xf>
    <xf numFmtId="0" fontId="21" fillId="0" borderId="0" xfId="70" applyNumberFormat="1" applyFont="1" applyFill="1" applyAlignment="1">
      <alignment vertical="center"/>
      <protection/>
    </xf>
    <xf numFmtId="0" fontId="21" fillId="0" borderId="0" xfId="70" applyNumberFormat="1" applyFont="1" applyFill="1" applyAlignment="1">
      <alignment vertical="center"/>
      <protection/>
    </xf>
    <xf numFmtId="0" fontId="4" fillId="0" borderId="0" xfId="70" applyNumberFormat="1" applyFont="1" applyFill="1" applyBorder="1" applyAlignment="1" quotePrefix="1">
      <alignment horizontal="center"/>
      <protection/>
    </xf>
    <xf numFmtId="211" fontId="4" fillId="0" borderId="0" xfId="70" applyFont="1" applyFill="1" applyBorder="1" applyAlignment="1" quotePrefix="1">
      <alignment horizontal="center" vertical="center"/>
      <protection/>
    </xf>
    <xf numFmtId="211" fontId="4" fillId="0" borderId="0" xfId="70" applyFont="1" applyFill="1" applyBorder="1" applyAlignment="1">
      <alignment horizontal="center" vertical="center"/>
      <protection/>
    </xf>
    <xf numFmtId="0" fontId="4" fillId="0" borderId="0" xfId="70" applyNumberFormat="1" applyFont="1" applyFill="1" applyAlignment="1">
      <alignment vertical="center"/>
      <protection/>
    </xf>
    <xf numFmtId="43" fontId="4" fillId="0" borderId="0" xfId="49" applyNumberFormat="1" applyFont="1" applyFill="1" applyBorder="1" applyAlignment="1">
      <alignment horizontal="center" vertical="center"/>
    </xf>
    <xf numFmtId="0" fontId="4" fillId="0" borderId="0" xfId="70" applyNumberFormat="1" applyFont="1" applyFill="1" applyBorder="1" applyAlignment="1">
      <alignment horizontal="center" vertical="center"/>
      <protection/>
    </xf>
    <xf numFmtId="210" fontId="4" fillId="0" borderId="0" xfId="49" applyNumberFormat="1" applyFont="1" applyFill="1" applyBorder="1" applyAlignment="1">
      <alignment vertical="center"/>
    </xf>
    <xf numFmtId="0" fontId="4" fillId="0" borderId="0" xfId="70" applyNumberFormat="1" applyFont="1" applyFill="1" applyAlignment="1">
      <alignment horizontal="center" vertical="center"/>
      <protection/>
    </xf>
    <xf numFmtId="198" fontId="4" fillId="0" borderId="0" xfId="49" applyFont="1" applyFill="1" applyBorder="1" applyAlignment="1">
      <alignment/>
    </xf>
    <xf numFmtId="198" fontId="4" fillId="0" borderId="0" xfId="49" applyFont="1" applyFill="1" applyAlignment="1">
      <alignment vertical="center"/>
    </xf>
    <xf numFmtId="205" fontId="4" fillId="0" borderId="0" xfId="49" applyNumberFormat="1" applyFont="1" applyFill="1" applyAlignment="1">
      <alignment vertical="center"/>
    </xf>
    <xf numFmtId="205" fontId="4" fillId="0" borderId="0" xfId="70" applyNumberFormat="1" applyFont="1" applyFill="1" applyBorder="1" applyAlignment="1">
      <alignment vertical="center"/>
      <protection/>
    </xf>
    <xf numFmtId="205" fontId="4" fillId="0" borderId="0" xfId="49" applyNumberFormat="1" applyFont="1" applyFill="1" applyBorder="1" applyAlignment="1">
      <alignment/>
    </xf>
    <xf numFmtId="205" fontId="4" fillId="0" borderId="0" xfId="49" applyNumberFormat="1" applyFont="1" applyFill="1" applyAlignment="1">
      <alignment/>
    </xf>
    <xf numFmtId="43" fontId="4" fillId="0" borderId="0" xfId="70" applyNumberFormat="1" applyFont="1" applyFill="1" applyAlignment="1">
      <alignment vertical="center"/>
      <protection/>
    </xf>
    <xf numFmtId="198" fontId="4" fillId="0" borderId="0" xfId="49" applyFont="1" applyFill="1" applyBorder="1" applyAlignment="1" quotePrefix="1">
      <alignment horizontal="center"/>
    </xf>
    <xf numFmtId="198" fontId="4" fillId="0" borderId="0" xfId="49" applyFont="1" applyFill="1" applyBorder="1" applyAlignment="1">
      <alignment vertical="center"/>
    </xf>
    <xf numFmtId="205" fontId="4" fillId="0" borderId="0" xfId="49" applyNumberFormat="1" applyFont="1" applyFill="1" applyBorder="1" applyAlignment="1">
      <alignment vertical="center"/>
    </xf>
    <xf numFmtId="0" fontId="1" fillId="0" borderId="0" xfId="70" applyNumberFormat="1" applyFont="1" applyFill="1" applyAlignment="1" quotePrefix="1">
      <alignment vertical="center"/>
      <protection/>
    </xf>
    <xf numFmtId="0" fontId="1" fillId="0" borderId="0" xfId="97" applyFont="1" applyFill="1" applyAlignment="1">
      <alignment vertical="center"/>
      <protection/>
    </xf>
    <xf numFmtId="211" fontId="13" fillId="0" borderId="0" xfId="0" applyFont="1" applyFill="1" applyAlignment="1">
      <alignment vertical="center"/>
    </xf>
    <xf numFmtId="211" fontId="6" fillId="0" borderId="10" xfId="0" applyFont="1" applyFill="1" applyBorder="1" applyAlignment="1" quotePrefix="1">
      <alignment horizontal="center" vertical="center"/>
    </xf>
    <xf numFmtId="211" fontId="6" fillId="0" borderId="0" xfId="0" applyFont="1" applyFill="1" applyBorder="1" applyAlignment="1">
      <alignment horizontal="center" vertical="center"/>
    </xf>
    <xf numFmtId="205" fontId="1" fillId="0" borderId="13" xfId="42" applyNumberFormat="1" applyFont="1" applyFill="1" applyBorder="1" applyAlignment="1">
      <alignment horizontal="center"/>
    </xf>
    <xf numFmtId="205" fontId="1" fillId="0" borderId="0" xfId="42" applyNumberFormat="1" applyFont="1" applyFill="1" applyBorder="1" applyAlignment="1">
      <alignment horizontal="center"/>
    </xf>
    <xf numFmtId="205" fontId="1" fillId="0" borderId="0" xfId="53" applyNumberFormat="1" applyFont="1" applyFill="1" applyBorder="1" applyAlignment="1" applyProtection="1">
      <alignment horizontal="right"/>
      <protection/>
    </xf>
    <xf numFmtId="205" fontId="1" fillId="0" borderId="11" xfId="42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211" fontId="1" fillId="0" borderId="0" xfId="77" applyFont="1" applyFill="1" applyAlignment="1">
      <alignment vertical="center"/>
      <protection/>
    </xf>
    <xf numFmtId="0" fontId="1" fillId="0" borderId="0" xfId="71" applyNumberFormat="1" applyFont="1" applyFill="1" applyAlignment="1">
      <alignment vertical="top"/>
      <protection/>
    </xf>
    <xf numFmtId="0" fontId="13" fillId="0" borderId="0" xfId="73" applyNumberFormat="1" applyFont="1" applyFill="1" applyAlignment="1" quotePrefix="1">
      <alignment horizontal="left" vertical="center"/>
      <protection/>
    </xf>
    <xf numFmtId="0" fontId="13" fillId="0" borderId="0" xfId="95" applyNumberFormat="1" applyFont="1" applyFill="1" applyAlignment="1" quotePrefix="1">
      <alignment vertical="center"/>
      <protection/>
    </xf>
    <xf numFmtId="211" fontId="13" fillId="0" borderId="0" xfId="0" applyFont="1" applyFill="1" applyBorder="1" applyAlignment="1" quotePrefix="1">
      <alignment horizontal="left"/>
    </xf>
    <xf numFmtId="0" fontId="13" fillId="0" borderId="0" xfId="81" applyFont="1" applyFill="1" applyAlignment="1">
      <alignment/>
      <protection/>
    </xf>
    <xf numFmtId="15" fontId="1" fillId="0" borderId="0" xfId="0" applyNumberFormat="1" applyFont="1" applyFill="1" applyBorder="1" applyAlignment="1" quotePrefix="1">
      <alignment horizontal="center"/>
    </xf>
    <xf numFmtId="0" fontId="13" fillId="0" borderId="0" xfId="0" applyNumberFormat="1" applyFont="1" applyFill="1" applyAlignment="1" quotePrefix="1">
      <alignment/>
    </xf>
    <xf numFmtId="0" fontId="1" fillId="0" borderId="0" xfId="76" applyNumberFormat="1" applyFont="1" applyFill="1" applyAlignment="1">
      <alignment/>
      <protection/>
    </xf>
    <xf numFmtId="211" fontId="1" fillId="0" borderId="0" xfId="78" applyNumberFormat="1" applyFont="1" applyFill="1" applyBorder="1" applyAlignment="1">
      <alignment/>
      <protection/>
    </xf>
    <xf numFmtId="0" fontId="16" fillId="0" borderId="0" xfId="68" applyNumberFormat="1" applyFont="1" applyFill="1" applyAlignment="1">
      <alignment/>
      <protection/>
    </xf>
    <xf numFmtId="0" fontId="13" fillId="0" borderId="0" xfId="73" applyNumberFormat="1" applyFont="1" applyFill="1" applyAlignment="1" quotePrefix="1">
      <alignment horizontal="left" vertical="center" readingOrder="1"/>
      <protection/>
    </xf>
    <xf numFmtId="211" fontId="13" fillId="0" borderId="0" xfId="73" applyFont="1" applyFill="1" applyAlignment="1">
      <alignment vertical="center"/>
      <protection/>
    </xf>
    <xf numFmtId="0" fontId="4" fillId="0" borderId="10" xfId="70" applyNumberFormat="1" applyFont="1" applyFill="1" applyBorder="1" applyAlignment="1">
      <alignment horizontal="center"/>
      <protection/>
    </xf>
    <xf numFmtId="0" fontId="4" fillId="0" borderId="13" xfId="70" applyNumberFormat="1" applyFont="1" applyFill="1" applyBorder="1" applyAlignment="1">
      <alignment horizontal="center"/>
      <protection/>
    </xf>
    <xf numFmtId="0" fontId="4" fillId="0" borderId="0" xfId="70" applyNumberFormat="1" applyFont="1" applyFill="1" applyBorder="1" applyAlignment="1">
      <alignment/>
      <protection/>
    </xf>
    <xf numFmtId="0" fontId="80" fillId="0" borderId="0" xfId="70" applyNumberFormat="1" applyFont="1" applyFill="1">
      <alignment/>
      <protection/>
    </xf>
    <xf numFmtId="0" fontId="4" fillId="0" borderId="10" xfId="70" applyNumberFormat="1" applyFont="1" applyFill="1" applyBorder="1">
      <alignment/>
      <protection/>
    </xf>
    <xf numFmtId="0" fontId="79" fillId="0" borderId="0" xfId="70" applyNumberFormat="1" applyFont="1" applyFill="1">
      <alignment/>
      <protection/>
    </xf>
    <xf numFmtId="205" fontId="4" fillId="0" borderId="12" xfId="49" applyNumberFormat="1" applyFont="1" applyFill="1" applyBorder="1" applyAlignment="1">
      <alignment/>
    </xf>
    <xf numFmtId="198" fontId="4" fillId="0" borderId="0" xfId="49" applyFont="1" applyFill="1" applyAlignment="1">
      <alignment/>
    </xf>
    <xf numFmtId="205" fontId="4" fillId="0" borderId="0" xfId="70" applyNumberFormat="1" applyFont="1" applyFill="1">
      <alignment/>
      <protection/>
    </xf>
    <xf numFmtId="211" fontId="4" fillId="0" borderId="0" xfId="70" applyFont="1" applyFill="1">
      <alignment/>
      <protection/>
    </xf>
    <xf numFmtId="211" fontId="4" fillId="0" borderId="0" xfId="70" applyFont="1" applyFill="1" applyAlignment="1">
      <alignment vertical="center"/>
      <protection/>
    </xf>
    <xf numFmtId="211" fontId="4" fillId="0" borderId="0" xfId="70" applyFont="1" applyFill="1" applyBorder="1" applyAlignment="1">
      <alignment horizontal="centerContinuous"/>
      <protection/>
    </xf>
    <xf numFmtId="211" fontId="4" fillId="0" borderId="0" xfId="70" applyFont="1" applyFill="1" applyBorder="1">
      <alignment/>
      <protection/>
    </xf>
    <xf numFmtId="211" fontId="4" fillId="0" borderId="0" xfId="70" applyFont="1" applyFill="1" applyBorder="1" applyAlignment="1">
      <alignment horizontal="center"/>
      <protection/>
    </xf>
    <xf numFmtId="205" fontId="4" fillId="0" borderId="11" xfId="49" applyNumberFormat="1" applyFont="1" applyFill="1" applyBorder="1" applyAlignment="1">
      <alignment/>
    </xf>
    <xf numFmtId="205" fontId="4" fillId="0" borderId="0" xfId="49" applyNumberFormat="1" applyFont="1" applyFill="1" applyBorder="1" applyAlignment="1">
      <alignment vertical="center"/>
    </xf>
    <xf numFmtId="198" fontId="4" fillId="0" borderId="0" xfId="48" applyFont="1" applyFill="1" applyAlignment="1">
      <alignment vertical="center"/>
    </xf>
    <xf numFmtId="205" fontId="4" fillId="0" borderId="0" xfId="48" applyNumberFormat="1" applyFont="1" applyFill="1" applyAlignment="1">
      <alignment vertical="center"/>
    </xf>
    <xf numFmtId="205" fontId="4" fillId="0" borderId="11" xfId="70" applyNumberFormat="1" applyFont="1" applyFill="1" applyBorder="1" applyAlignment="1">
      <alignment vertical="center"/>
      <protection/>
    </xf>
    <xf numFmtId="198" fontId="4" fillId="0" borderId="0" xfId="42" applyFont="1" applyFill="1" applyAlignment="1">
      <alignment/>
    </xf>
    <xf numFmtId="205" fontId="4" fillId="0" borderId="12" xfId="70" applyNumberFormat="1" applyFont="1" applyFill="1" applyBorder="1" applyAlignment="1">
      <alignment vertical="center"/>
      <protection/>
    </xf>
    <xf numFmtId="211" fontId="21" fillId="0" borderId="0" xfId="70" applyFont="1" applyFill="1">
      <alignment/>
      <protection/>
    </xf>
    <xf numFmtId="0" fontId="4" fillId="0" borderId="0" xfId="0" applyNumberFormat="1" applyFont="1" applyFill="1" applyAlignment="1">
      <alignment/>
    </xf>
    <xf numFmtId="211" fontId="4" fillId="0" borderId="0" xfId="0" applyFont="1" applyFill="1" applyAlignment="1">
      <alignment/>
    </xf>
    <xf numFmtId="211" fontId="4" fillId="0" borderId="0" xfId="0" applyFont="1" applyFill="1" applyBorder="1" applyAlignment="1">
      <alignment/>
    </xf>
    <xf numFmtId="211" fontId="4" fillId="0" borderId="10" xfId="0" applyFont="1" applyFill="1" applyBorder="1" applyAlignment="1" quotePrefix="1">
      <alignment horizontal="center" vertical="center"/>
    </xf>
    <xf numFmtId="211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205" fontId="4" fillId="0" borderId="13" xfId="0" applyNumberFormat="1" applyFont="1" applyFill="1" applyBorder="1" applyAlignment="1">
      <alignment vertical="center"/>
    </xf>
    <xf numFmtId="205" fontId="4" fillId="0" borderId="0" xfId="0" applyNumberFormat="1" applyFont="1" applyFill="1" applyBorder="1" applyAlignment="1">
      <alignment horizontal="center" vertical="center"/>
    </xf>
    <xf numFmtId="205" fontId="4" fillId="0" borderId="0" xfId="0" applyNumberFormat="1" applyFont="1" applyFill="1" applyBorder="1" applyAlignment="1">
      <alignment/>
    </xf>
    <xf numFmtId="205" fontId="4" fillId="0" borderId="0" xfId="42" applyNumberFormat="1" applyFont="1" applyFill="1" applyAlignment="1">
      <alignment horizontal="center"/>
    </xf>
    <xf numFmtId="205" fontId="4" fillId="0" borderId="0" xfId="42" applyNumberFormat="1" applyFont="1" applyFill="1" applyAlignment="1">
      <alignment/>
    </xf>
    <xf numFmtId="211" fontId="4" fillId="0" borderId="0" xfId="0" applyFont="1" applyFill="1" applyAlignment="1">
      <alignment vertical="center"/>
    </xf>
    <xf numFmtId="205" fontId="4" fillId="0" borderId="11" xfId="0" applyNumberFormat="1" applyFont="1" applyFill="1" applyBorder="1" applyAlignment="1">
      <alignment vertical="center"/>
    </xf>
    <xf numFmtId="205" fontId="4" fillId="0" borderId="0" xfId="0" applyNumberFormat="1" applyFont="1" applyFill="1" applyAlignment="1">
      <alignment horizontal="left" vertical="center"/>
    </xf>
    <xf numFmtId="205" fontId="4" fillId="0" borderId="0" xfId="0" applyNumberFormat="1" applyFont="1" applyFill="1" applyAlignment="1">
      <alignment vertical="center"/>
    </xf>
    <xf numFmtId="205" fontId="1" fillId="0" borderId="0" xfId="42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quotePrefix="1">
      <alignment horizontal="left" vertical="center"/>
    </xf>
    <xf numFmtId="0" fontId="81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6" fillId="0" borderId="10" xfId="0" applyNumberFormat="1" applyFont="1" applyFill="1" applyBorder="1" applyAlignment="1">
      <alignment horizontal="centerContinuous"/>
    </xf>
    <xf numFmtId="37" fontId="6" fillId="0" borderId="0" xfId="47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Continuous" wrapText="1"/>
    </xf>
    <xf numFmtId="211" fontId="6" fillId="0" borderId="10" xfId="0" applyFont="1" applyFill="1" applyBorder="1" applyAlignment="1">
      <alignment horizontal="center" vertical="center"/>
    </xf>
    <xf numFmtId="211" fontId="6" fillId="0" borderId="0" xfId="0" applyFont="1" applyFill="1" applyBorder="1" applyAlignment="1">
      <alignment horizontal="center" vertical="center"/>
    </xf>
    <xf numFmtId="211" fontId="6" fillId="0" borderId="10" xfId="0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 indent="2"/>
    </xf>
    <xf numFmtId="205" fontId="6" fillId="0" borderId="0" xfId="42" applyNumberFormat="1" applyFont="1" applyFill="1" applyBorder="1" applyAlignment="1">
      <alignment horizontal="center" vertical="center"/>
    </xf>
    <xf numFmtId="205" fontId="6" fillId="0" borderId="0" xfId="42" applyNumberFormat="1" applyFont="1" applyFill="1" applyBorder="1" applyAlignment="1">
      <alignment vertical="center"/>
    </xf>
    <xf numFmtId="205" fontId="6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211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205" fontId="6" fillId="0" borderId="0" xfId="0" applyNumberFormat="1" applyFont="1" applyFill="1" applyBorder="1" applyAlignment="1">
      <alignment horizontal="center"/>
    </xf>
    <xf numFmtId="205" fontId="6" fillId="0" borderId="0" xfId="0" applyNumberFormat="1" applyFont="1" applyFill="1" applyBorder="1" applyAlignment="1">
      <alignment/>
    </xf>
    <xf numFmtId="205" fontId="6" fillId="0" borderId="0" xfId="0" applyNumberFormat="1" applyFont="1" applyFill="1" applyBorder="1" applyAlignment="1">
      <alignment vertical="center"/>
    </xf>
    <xf numFmtId="205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211" fontId="6" fillId="0" borderId="0" xfId="0" applyFont="1" applyFill="1" applyAlignment="1">
      <alignment horizontal="left" vertical="center"/>
    </xf>
    <xf numFmtId="198" fontId="6" fillId="0" borderId="0" xfId="0" applyNumberFormat="1" applyFont="1" applyFill="1" applyBorder="1" applyAlignment="1">
      <alignment vertical="center"/>
    </xf>
    <xf numFmtId="211" fontId="6" fillId="0" borderId="0" xfId="0" applyFont="1" applyFill="1" applyAlignment="1">
      <alignment vertical="center"/>
    </xf>
    <xf numFmtId="205" fontId="6" fillId="0" borderId="0" xfId="42" applyNumberFormat="1" applyFont="1" applyFill="1" applyBorder="1" applyAlignment="1">
      <alignment vertical="center"/>
    </xf>
    <xf numFmtId="205" fontId="6" fillId="0" borderId="11" xfId="42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Continuous"/>
    </xf>
    <xf numFmtId="0" fontId="10" fillId="0" borderId="10" xfId="0" applyNumberFormat="1" applyFont="1" applyFill="1" applyBorder="1" applyAlignment="1">
      <alignment horizontal="centerContinuous"/>
    </xf>
    <xf numFmtId="211" fontId="2" fillId="0" borderId="0" xfId="74" applyFont="1" applyFill="1" applyAlignment="1" quotePrefix="1">
      <alignment vertical="top"/>
      <protection/>
    </xf>
    <xf numFmtId="211" fontId="15" fillId="0" borderId="0" xfId="74" applyFont="1" applyFill="1" applyAlignment="1">
      <alignment vertical="center"/>
      <protection/>
    </xf>
    <xf numFmtId="0" fontId="1" fillId="0" borderId="0" xfId="74" applyNumberFormat="1" applyFont="1" applyFill="1" applyBorder="1" applyAlignment="1">
      <alignment vertical="center"/>
      <protection/>
    </xf>
    <xf numFmtId="0" fontId="1" fillId="0" borderId="0" xfId="74" applyNumberFormat="1" applyFont="1" applyFill="1" applyAlignment="1">
      <alignment vertical="center"/>
      <protection/>
    </xf>
    <xf numFmtId="0" fontId="1" fillId="0" borderId="0" xfId="80" applyFont="1" applyFill="1" applyBorder="1" applyAlignment="1">
      <alignment vertical="center"/>
      <protection/>
    </xf>
    <xf numFmtId="0" fontId="1" fillId="0" borderId="0" xfId="78" applyNumberFormat="1" applyFont="1" applyFill="1" applyAlignment="1" quotePrefix="1">
      <alignment vertical="center"/>
      <protection/>
    </xf>
    <xf numFmtId="0" fontId="16" fillId="0" borderId="0" xfId="68" applyNumberFormat="1" applyFont="1" applyFill="1" applyAlignment="1">
      <alignment vertical="center"/>
      <protection/>
    </xf>
    <xf numFmtId="0" fontId="1" fillId="0" borderId="0" xfId="68" applyNumberFormat="1" applyFont="1" applyFill="1" applyAlignment="1">
      <alignment vertical="center"/>
      <protection/>
    </xf>
    <xf numFmtId="211" fontId="1" fillId="0" borderId="0" xfId="0" applyFont="1" applyFill="1" applyAlignment="1" quotePrefix="1">
      <alignment vertical="center"/>
    </xf>
    <xf numFmtId="0" fontId="4" fillId="0" borderId="0" xfId="0" applyNumberFormat="1" applyFont="1" applyFill="1" applyAlignment="1">
      <alignment horizontal="left"/>
    </xf>
    <xf numFmtId="0" fontId="1" fillId="0" borderId="0" xfId="97" applyFont="1" applyFill="1" applyAlignment="1" quotePrefix="1">
      <alignment/>
      <protection/>
    </xf>
    <xf numFmtId="43" fontId="1" fillId="0" borderId="0" xfId="0" applyNumberFormat="1" applyFont="1" applyFill="1" applyBorder="1" applyAlignment="1">
      <alignment/>
    </xf>
    <xf numFmtId="0" fontId="23" fillId="0" borderId="0" xfId="70" applyNumberFormat="1" applyFont="1" applyFill="1" applyAlignment="1">
      <alignment vertical="center"/>
      <protection/>
    </xf>
    <xf numFmtId="211" fontId="6" fillId="0" borderId="0" xfId="70" applyFont="1" applyFill="1" applyAlignment="1">
      <alignment vertical="center"/>
      <protection/>
    </xf>
    <xf numFmtId="0" fontId="6" fillId="0" borderId="0" xfId="70" applyNumberFormat="1" applyFont="1" applyFill="1" applyAlignment="1">
      <alignment vertical="center"/>
      <protection/>
    </xf>
    <xf numFmtId="0" fontId="6" fillId="0" borderId="10" xfId="70" applyNumberFormat="1" applyFont="1" applyFill="1" applyBorder="1" applyAlignment="1">
      <alignment horizontal="center" vertical="center"/>
      <protection/>
    </xf>
    <xf numFmtId="198" fontId="6" fillId="0" borderId="0" xfId="48" applyFont="1" applyFill="1" applyBorder="1" applyAlignment="1">
      <alignment horizontal="center" vertical="center"/>
    </xf>
    <xf numFmtId="39" fontId="6" fillId="0" borderId="0" xfId="70" applyNumberFormat="1" applyFont="1" applyFill="1" applyBorder="1" applyAlignment="1">
      <alignment horizontal="center" vertical="top" wrapText="1"/>
      <protection/>
    </xf>
    <xf numFmtId="211" fontId="6" fillId="0" borderId="0" xfId="70" applyFont="1" applyFill="1" applyBorder="1" applyAlignment="1">
      <alignment horizontal="center"/>
      <protection/>
    </xf>
    <xf numFmtId="198" fontId="6" fillId="0" borderId="10" xfId="48" applyFont="1" applyFill="1" applyBorder="1" applyAlignment="1">
      <alignment horizontal="center" vertical="center"/>
    </xf>
    <xf numFmtId="15" fontId="6" fillId="0" borderId="10" xfId="70" applyNumberFormat="1" applyFont="1" applyFill="1" applyBorder="1" applyAlignment="1">
      <alignment horizontal="center"/>
      <protection/>
    </xf>
    <xf numFmtId="0" fontId="6" fillId="0" borderId="0" xfId="70" applyNumberFormat="1" applyFont="1" applyFill="1" applyBorder="1" applyAlignment="1">
      <alignment horizontal="center"/>
      <protection/>
    </xf>
    <xf numFmtId="0" fontId="6" fillId="0" borderId="0" xfId="70" applyNumberFormat="1" applyFont="1" applyFill="1" applyAlignment="1">
      <alignment horizontal="center"/>
      <protection/>
    </xf>
    <xf numFmtId="15" fontId="6" fillId="0" borderId="10" xfId="70" applyNumberFormat="1" applyFont="1" applyFill="1" applyBorder="1" applyAlignment="1" quotePrefix="1">
      <alignment horizontal="center"/>
      <protection/>
    </xf>
    <xf numFmtId="0" fontId="8" fillId="0" borderId="0" xfId="70" applyNumberFormat="1" applyFont="1" applyFill="1">
      <alignment/>
      <protection/>
    </xf>
    <xf numFmtId="211" fontId="10" fillId="0" borderId="0" xfId="70" applyFont="1" applyFill="1" applyAlignment="1">
      <alignment vertical="center"/>
      <protection/>
    </xf>
    <xf numFmtId="0" fontId="6" fillId="0" borderId="0" xfId="70" applyNumberFormat="1" applyFont="1" applyFill="1" applyBorder="1" applyAlignment="1" quotePrefix="1">
      <alignment horizontal="center"/>
      <protection/>
    </xf>
    <xf numFmtId="211" fontId="6" fillId="0" borderId="0" xfId="70" applyFont="1" applyFill="1">
      <alignment/>
      <protection/>
    </xf>
    <xf numFmtId="198" fontId="6" fillId="0" borderId="0" xfId="48" applyFont="1" applyFill="1" applyBorder="1" applyAlignment="1" quotePrefix="1">
      <alignment horizontal="center" vertical="center"/>
    </xf>
    <xf numFmtId="205" fontId="6" fillId="0" borderId="0" xfId="48" applyNumberFormat="1" applyFont="1" applyFill="1" applyBorder="1" applyAlignment="1">
      <alignment vertical="center"/>
    </xf>
    <xf numFmtId="205" fontId="6" fillId="0" borderId="0" xfId="48" applyNumberFormat="1" applyFont="1" applyFill="1" applyBorder="1" applyAlignment="1">
      <alignment horizontal="center"/>
    </xf>
    <xf numFmtId="205" fontId="6" fillId="0" borderId="0" xfId="48" applyNumberFormat="1" applyFont="1" applyFill="1" applyBorder="1" applyAlignment="1">
      <alignment horizontal="center" vertical="center"/>
    </xf>
    <xf numFmtId="205" fontId="6" fillId="0" borderId="0" xfId="48" applyNumberFormat="1" applyFont="1" applyFill="1" applyAlignment="1">
      <alignment horizontal="center"/>
    </xf>
    <xf numFmtId="205" fontId="6" fillId="0" borderId="0" xfId="48" applyNumberFormat="1" applyFont="1" applyFill="1" applyBorder="1" applyAlignment="1" quotePrefix="1">
      <alignment horizontal="center"/>
    </xf>
    <xf numFmtId="2" fontId="6" fillId="0" borderId="0" xfId="70" applyNumberFormat="1" applyFont="1" applyFill="1" applyAlignment="1" quotePrefix="1">
      <alignment horizontal="center" vertical="center"/>
      <protection/>
    </xf>
    <xf numFmtId="205" fontId="6" fillId="0" borderId="12" xfId="48" applyNumberFormat="1" applyFont="1" applyFill="1" applyBorder="1" applyAlignment="1">
      <alignment vertical="center"/>
    </xf>
    <xf numFmtId="205" fontId="6" fillId="0" borderId="0" xfId="70" applyNumberFormat="1" applyFont="1" applyFill="1" applyAlignment="1">
      <alignment vertical="center"/>
      <protection/>
    </xf>
    <xf numFmtId="205" fontId="6" fillId="0" borderId="12" xfId="48" applyNumberFormat="1" applyFont="1" applyFill="1" applyBorder="1" applyAlignment="1" quotePrefix="1">
      <alignment horizontal="center"/>
    </xf>
    <xf numFmtId="211" fontId="1" fillId="0" borderId="0" xfId="70" applyFont="1" applyFill="1" applyAlignment="1">
      <alignment horizontal="left" indent="2"/>
      <protection/>
    </xf>
    <xf numFmtId="0" fontId="1" fillId="0" borderId="0" xfId="70" applyNumberFormat="1" applyFont="1" applyFill="1" applyAlignment="1">
      <alignment horizontal="left" indent="3"/>
      <protection/>
    </xf>
    <xf numFmtId="0" fontId="1" fillId="0" borderId="0" xfId="81" applyFont="1" applyFill="1" applyAlignment="1">
      <alignment horizontal="left" indent="1"/>
      <protection/>
    </xf>
    <xf numFmtId="0" fontId="4" fillId="0" borderId="0" xfId="0" applyNumberFormat="1" applyFont="1" applyFill="1" applyBorder="1" applyAlignment="1">
      <alignment horizontal="center"/>
    </xf>
    <xf numFmtId="211" fontId="4" fillId="0" borderId="0" xfId="0" applyNumberFormat="1" applyFont="1" applyFill="1" applyAlignment="1">
      <alignment/>
    </xf>
    <xf numFmtId="211" fontId="4" fillId="0" borderId="0" xfId="0" applyNumberFormat="1" applyFont="1" applyFill="1" applyBorder="1" applyAlignment="1">
      <alignment horizontal="centerContinuous"/>
    </xf>
    <xf numFmtId="211" fontId="4" fillId="0" borderId="0" xfId="0" applyNumberFormat="1" applyFont="1" applyFill="1" applyBorder="1" applyAlignment="1">
      <alignment horizontal="centerContinuous" vertical="center"/>
    </xf>
    <xf numFmtId="211" fontId="4" fillId="0" borderId="10" xfId="0" applyNumberFormat="1" applyFont="1" applyFill="1" applyBorder="1" applyAlignment="1">
      <alignment/>
    </xf>
    <xf numFmtId="21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210" fontId="4" fillId="0" borderId="0" xfId="42" applyNumberFormat="1" applyFont="1" applyFill="1" applyAlignment="1">
      <alignment/>
    </xf>
    <xf numFmtId="210" fontId="4" fillId="0" borderId="0" xfId="42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210" fontId="4" fillId="0" borderId="11" xfId="42" applyNumberFormat="1" applyFont="1" applyFill="1" applyBorder="1" applyAlignment="1">
      <alignment/>
    </xf>
    <xf numFmtId="211" fontId="1" fillId="0" borderId="0" xfId="0" applyNumberFormat="1" applyFont="1" applyFill="1" applyAlignment="1">
      <alignment/>
    </xf>
    <xf numFmtId="211" fontId="1" fillId="0" borderId="0" xfId="77" applyFont="1" applyFill="1">
      <alignment/>
      <protection/>
    </xf>
    <xf numFmtId="0" fontId="1" fillId="0" borderId="0" xfId="71" applyNumberFormat="1" applyFont="1" applyFill="1" applyBorder="1" applyAlignment="1">
      <alignment horizontal="center"/>
      <protection/>
    </xf>
    <xf numFmtId="0" fontId="1" fillId="0" borderId="10" xfId="71" applyNumberFormat="1" applyFont="1" applyFill="1" applyBorder="1" applyAlignment="1">
      <alignment horizontal="center"/>
      <protection/>
    </xf>
    <xf numFmtId="0" fontId="13" fillId="0" borderId="0" xfId="71" applyNumberFormat="1" applyFont="1" applyFill="1" applyAlignment="1">
      <alignment vertical="center"/>
      <protection/>
    </xf>
    <xf numFmtId="0" fontId="1" fillId="0" borderId="0" xfId="71" applyNumberFormat="1" applyFont="1" applyFill="1" applyAlignment="1">
      <alignment horizontal="center" vertical="center"/>
      <protection/>
    </xf>
    <xf numFmtId="0" fontId="1" fillId="0" borderId="0" xfId="71" applyNumberFormat="1" applyFont="1" applyFill="1" applyAlignment="1">
      <alignment vertical="center"/>
      <protection/>
    </xf>
    <xf numFmtId="0" fontId="1" fillId="0" borderId="0" xfId="99" applyFont="1" applyFill="1" applyAlignment="1">
      <alignment horizontal="center" vertical="center"/>
      <protection/>
    </xf>
    <xf numFmtId="0" fontId="1" fillId="0" borderId="0" xfId="71" applyNumberFormat="1" applyFont="1" applyFill="1" applyAlignment="1" quotePrefix="1">
      <alignment vertical="center"/>
      <protection/>
    </xf>
    <xf numFmtId="0" fontId="16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" fillId="0" borderId="0" xfId="82" applyFont="1" applyFill="1" applyBorder="1" applyAlignment="1">
      <alignment vertical="center"/>
      <protection/>
    </xf>
    <xf numFmtId="211" fontId="1" fillId="0" borderId="0" xfId="74" applyFont="1" applyFill="1" applyAlignment="1" quotePrefix="1">
      <alignment vertical="center"/>
      <protection/>
    </xf>
    <xf numFmtId="0" fontId="13" fillId="0" borderId="0" xfId="74" applyNumberFormat="1" applyFont="1" applyFill="1" applyBorder="1" applyAlignment="1">
      <alignment vertical="center"/>
      <protection/>
    </xf>
    <xf numFmtId="211" fontId="1" fillId="0" borderId="0" xfId="78" applyNumberFormat="1" applyFont="1" applyFill="1" applyBorder="1" applyAlignment="1">
      <alignment vertical="center"/>
      <protection/>
    </xf>
    <xf numFmtId="0" fontId="1" fillId="0" borderId="0" xfId="78" applyNumberFormat="1" applyFont="1" applyFill="1" applyBorder="1" applyAlignment="1">
      <alignment vertical="center"/>
      <protection/>
    </xf>
    <xf numFmtId="0" fontId="17" fillId="0" borderId="0" xfId="78" applyNumberFormat="1" applyFont="1" applyFill="1" applyBorder="1" applyAlignment="1">
      <alignment vertical="center"/>
      <protection/>
    </xf>
    <xf numFmtId="0" fontId="1" fillId="0" borderId="0" xfId="78" applyNumberFormat="1" applyFont="1" applyFill="1" applyBorder="1" applyAlignment="1">
      <alignment horizontal="left" vertical="center"/>
      <protection/>
    </xf>
    <xf numFmtId="49" fontId="1" fillId="0" borderId="0" xfId="78" applyNumberFormat="1" applyFont="1" applyFill="1" applyBorder="1" applyAlignment="1">
      <alignment horizontal="center" vertical="center"/>
      <protection/>
    </xf>
    <xf numFmtId="211" fontId="21" fillId="0" borderId="0" xfId="70" applyFont="1" applyFill="1" applyAlignment="1">
      <alignment horizontal="left" vertical="top" indent="1"/>
      <protection/>
    </xf>
    <xf numFmtId="0" fontId="13" fillId="0" borderId="0" xfId="0" applyNumberFormat="1" applyFont="1" applyFill="1" applyAlignment="1">
      <alignment horizontal="center" vertical="center" readingOrder="2"/>
    </xf>
    <xf numFmtId="0" fontId="1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1" fontId="4" fillId="0" borderId="0" xfId="0" applyFont="1" applyFill="1" applyBorder="1" applyAlignment="1">
      <alignment horizontal="center"/>
    </xf>
    <xf numFmtId="211" fontId="4" fillId="0" borderId="1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70" applyNumberFormat="1" applyFont="1" applyFill="1" applyAlignment="1">
      <alignment horizontal="center" vertical="center"/>
      <protection/>
    </xf>
    <xf numFmtId="211" fontId="1" fillId="0" borderId="0" xfId="70" applyFont="1" applyFill="1" applyBorder="1" applyAlignment="1">
      <alignment horizontal="center"/>
      <protection/>
    </xf>
    <xf numFmtId="0" fontId="4" fillId="0" borderId="0" xfId="70" applyNumberFormat="1" applyFont="1" applyFill="1" applyAlignment="1">
      <alignment horizontal="center" vertical="top" wrapText="1"/>
      <protection/>
    </xf>
    <xf numFmtId="0" fontId="4" fillId="0" borderId="0" xfId="70" applyNumberFormat="1" applyFont="1" applyFill="1" applyBorder="1" applyAlignment="1">
      <alignment horizontal="center" wrapText="1"/>
      <protection/>
    </xf>
    <xf numFmtId="0" fontId="4" fillId="0" borderId="10" xfId="70" applyNumberFormat="1" applyFont="1" applyFill="1" applyBorder="1" applyAlignment="1">
      <alignment horizontal="center" wrapText="1"/>
      <protection/>
    </xf>
    <xf numFmtId="0" fontId="4" fillId="0" borderId="14" xfId="70" applyNumberFormat="1" applyFont="1" applyFill="1" applyBorder="1" applyAlignment="1">
      <alignment horizontal="center" vertical="center"/>
      <protection/>
    </xf>
    <xf numFmtId="0" fontId="4" fillId="0" borderId="10" xfId="70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/>
    </xf>
    <xf numFmtId="0" fontId="1" fillId="0" borderId="14" xfId="70" applyNumberFormat="1" applyFont="1" applyFill="1" applyBorder="1" applyAlignment="1">
      <alignment horizontal="center" vertical="center"/>
      <protection/>
    </xf>
    <xf numFmtId="211" fontId="6" fillId="0" borderId="14" xfId="70" applyFont="1" applyFill="1" applyBorder="1" applyAlignment="1">
      <alignment horizontal="center"/>
      <protection/>
    </xf>
    <xf numFmtId="0" fontId="1" fillId="0" borderId="10" xfId="70" applyNumberFormat="1" applyFont="1" applyFill="1" applyBorder="1" applyAlignment="1">
      <alignment horizontal="center" vertical="center"/>
      <protection/>
    </xf>
    <xf numFmtId="211" fontId="1" fillId="0" borderId="14" xfId="70" applyFont="1" applyFill="1" applyBorder="1" applyAlignment="1">
      <alignment horizontal="center"/>
      <protection/>
    </xf>
    <xf numFmtId="211" fontId="4" fillId="0" borderId="10" xfId="0" applyNumberFormat="1" applyFont="1" applyFill="1" applyBorder="1" applyAlignment="1">
      <alignment horizontal="center" vertical="center"/>
    </xf>
    <xf numFmtId="211" fontId="4" fillId="0" borderId="10" xfId="0" applyNumberFormat="1" applyFont="1" applyFill="1" applyBorder="1" applyAlignment="1">
      <alignment horizontal="center"/>
    </xf>
    <xf numFmtId="211" fontId="1" fillId="0" borderId="10" xfId="70" applyFont="1" applyFill="1" applyBorder="1" applyAlignment="1">
      <alignment horizontal="center"/>
      <protection/>
    </xf>
    <xf numFmtId="0" fontId="6" fillId="0" borderId="10" xfId="70" applyNumberFormat="1" applyFont="1" applyFill="1" applyBorder="1" applyAlignment="1">
      <alignment horizontal="center" vertical="center"/>
      <protection/>
    </xf>
    <xf numFmtId="0" fontId="1" fillId="0" borderId="14" xfId="70" applyNumberFormat="1" applyFont="1" applyFill="1" applyBorder="1" applyAlignment="1">
      <alignment horizontal="center"/>
      <protection/>
    </xf>
    <xf numFmtId="211" fontId="6" fillId="0" borderId="14" xfId="70" applyFont="1" applyFill="1" applyBorder="1" applyAlignment="1">
      <alignment horizontal="center" vertical="top"/>
      <protection/>
    </xf>
    <xf numFmtId="0" fontId="1" fillId="0" borderId="0" xfId="70" applyNumberFormat="1" applyFont="1" applyFill="1" applyAlignment="1">
      <alignment horizontal="center" vertical="center"/>
      <protection/>
    </xf>
    <xf numFmtId="0" fontId="6" fillId="0" borderId="0" xfId="70" applyNumberFormat="1" applyFont="1" applyFill="1" applyAlignment="1">
      <alignment horizontal="center" vertical="center" wrapText="1"/>
      <protection/>
    </xf>
    <xf numFmtId="0" fontId="6" fillId="0" borderId="0" xfId="70" applyNumberFormat="1" applyFont="1" applyFill="1" applyAlignment="1">
      <alignment horizontal="center" vertical="center"/>
      <protection/>
    </xf>
    <xf numFmtId="234" fontId="1" fillId="0" borderId="0" xfId="0" applyNumberFormat="1" applyFont="1" applyFill="1" applyAlignment="1" quotePrefix="1">
      <alignment horizontal="center"/>
    </xf>
    <xf numFmtId="234" fontId="1" fillId="0" borderId="11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205" fontId="4" fillId="0" borderId="10" xfId="0" applyNumberFormat="1" applyFont="1" applyFill="1" applyBorder="1" applyAlignment="1">
      <alignment horizontal="center"/>
    </xf>
    <xf numFmtId="205" fontId="4" fillId="0" borderId="1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198" fontId="1" fillId="0" borderId="10" xfId="42" applyFont="1" applyFill="1" applyBorder="1" applyAlignment="1">
      <alignment horizontal="center" vertical="center"/>
    </xf>
    <xf numFmtId="3" fontId="1" fillId="0" borderId="0" xfId="99" applyNumberFormat="1" applyFont="1" applyFill="1" applyAlignment="1">
      <alignment horizontal="center"/>
      <protection/>
    </xf>
    <xf numFmtId="0" fontId="1" fillId="0" borderId="0" xfId="71" applyNumberFormat="1" applyFont="1" applyFill="1" applyBorder="1" applyAlignment="1">
      <alignment horizontal="center"/>
      <protection/>
    </xf>
    <xf numFmtId="0" fontId="1" fillId="0" borderId="10" xfId="71" applyNumberFormat="1" applyFont="1" applyFill="1" applyBorder="1" applyAlignment="1">
      <alignment horizontal="center"/>
      <protection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15" fontId="1" fillId="0" borderId="13" xfId="0" applyNumberFormat="1" applyFont="1" applyFill="1" applyBorder="1" applyAlignment="1" quotePrefix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39" fontId="1" fillId="0" borderId="14" xfId="48" applyNumberFormat="1" applyFont="1" applyFill="1" applyBorder="1" applyAlignment="1">
      <alignment horizontal="center" vertical="center"/>
    </xf>
    <xf numFmtId="39" fontId="1" fillId="0" borderId="14" xfId="48" applyNumberFormat="1" applyFont="1" applyFill="1" applyBorder="1" applyAlignment="1">
      <alignment horizontal="center"/>
    </xf>
    <xf numFmtId="0" fontId="4" fillId="0" borderId="10" xfId="70" applyNumberFormat="1" applyFont="1" applyFill="1" applyBorder="1" applyAlignment="1">
      <alignment horizontal="center"/>
      <protection/>
    </xf>
    <xf numFmtId="211" fontId="4" fillId="0" borderId="10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11 2" xfId="45"/>
    <cellStyle name="Comma 2" xfId="46"/>
    <cellStyle name="Comma 2 2" xfId="47"/>
    <cellStyle name="Comma 2 3" xfId="48"/>
    <cellStyle name="Comma 3" xfId="49"/>
    <cellStyle name="Comma 4" xfId="50"/>
    <cellStyle name="Comma 5 2" xfId="51"/>
    <cellStyle name="Comma 6" xfId="52"/>
    <cellStyle name="Comma 9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" xfId="68"/>
    <cellStyle name="Normal 14 2" xfId="69"/>
    <cellStyle name="Normal 2" xfId="70"/>
    <cellStyle name="Normal 2 3 2" xfId="71"/>
    <cellStyle name="Normal 3" xfId="72"/>
    <cellStyle name="Normal 3 2" xfId="73"/>
    <cellStyle name="Normal 3 3" xfId="74"/>
    <cellStyle name="Normal 4" xfId="75"/>
    <cellStyle name="Normal 46" xfId="76"/>
    <cellStyle name="Normal 5" xfId="77"/>
    <cellStyle name="Normal 52" xfId="78"/>
    <cellStyle name="Normal_Final_TNote_27_2_53" xfId="79"/>
    <cellStyle name="Normal_Lead 2003" xfId="80"/>
    <cellStyle name="Normal_Tmd-t-9-43" xfId="81"/>
    <cellStyle name="Normal_งบกำไรขาดทุน" xfId="82"/>
    <cellStyle name="Normal_หมายเหตุ 2" xfId="83"/>
    <cellStyle name="Note" xfId="84"/>
    <cellStyle name="Output" xfId="85"/>
    <cellStyle name="Percent" xfId="86"/>
    <cellStyle name="Percent 2" xfId="87"/>
    <cellStyle name="Title" xfId="88"/>
    <cellStyle name="Total" xfId="89"/>
    <cellStyle name="Warning Text" xfId="90"/>
    <cellStyle name="เครื่องหมายจุลภาค 2" xfId="91"/>
    <cellStyle name="เครื่องหมายจุลภาค 2 2" xfId="92"/>
    <cellStyle name="เครื่องหมายจุลภาค 3" xfId="93"/>
    <cellStyle name="เครื่องหมายจุลภาค 5" xfId="94"/>
    <cellStyle name="ปกติ 2" xfId="95"/>
    <cellStyle name="ปกติ 2 2" xfId="96"/>
    <cellStyle name="ปกติ_EWCTNote" xfId="97"/>
    <cellStyle name="ปกติ_final_3fd_21_02_50-NOTE T '06" xfId="98"/>
    <cellStyle name="ปกติ_งบ TOYO Q1 50" xfId="99"/>
    <cellStyle name="ปกติ_เปิดnotesegment repor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1"/>
  <sheetViews>
    <sheetView zoomScale="120" zoomScaleNormal="120" zoomScaleSheetLayoutView="120" zoomScalePageLayoutView="120" workbookViewId="0" topLeftCell="A1">
      <selection activeCell="Y5" sqref="Y5"/>
    </sheetView>
  </sheetViews>
  <sheetFormatPr defaultColWidth="9.140625" defaultRowHeight="23.25" customHeight="1"/>
  <cols>
    <col min="1" max="1" width="3.421875" style="52" customWidth="1"/>
    <col min="2" max="2" width="4.00390625" style="52" customWidth="1"/>
    <col min="3" max="3" width="3.57421875" style="52" customWidth="1"/>
    <col min="4" max="4" width="2.7109375" style="52" customWidth="1"/>
    <col min="5" max="5" width="15.140625" style="52" customWidth="1"/>
    <col min="6" max="6" width="15.7109375" style="52" customWidth="1"/>
    <col min="7" max="7" width="0.85546875" style="52" customWidth="1"/>
    <col min="8" max="8" width="3.00390625" style="52" customWidth="1"/>
    <col min="9" max="9" width="6.00390625" style="52" customWidth="1"/>
    <col min="10" max="26" width="4.28125" style="52" customWidth="1"/>
    <col min="27" max="16384" width="9.140625" style="52" customWidth="1"/>
  </cols>
  <sheetData>
    <row r="1" spans="1:18" s="4" customFormat="1" ht="22.5" customHeight="1">
      <c r="A1" s="714" t="s">
        <v>21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</row>
    <row r="2" spans="1:18" s="4" customFormat="1" ht="22.5" customHeight="1">
      <c r="A2" s="715" t="s">
        <v>178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</row>
    <row r="3" spans="1:18" s="4" customFormat="1" ht="22.5" customHeight="1">
      <c r="A3" s="715" t="s">
        <v>428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</row>
    <row r="4" spans="1:15" ht="22.5" customHeight="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O4" s="467"/>
    </row>
    <row r="5" spans="1:2" ht="22.5" customHeight="1">
      <c r="A5" s="152" t="s">
        <v>46</v>
      </c>
      <c r="B5" s="174" t="s">
        <v>47</v>
      </c>
    </row>
    <row r="6" spans="2:4" s="4" customFormat="1" ht="22.5" customHeight="1">
      <c r="B6" s="298"/>
      <c r="C6" s="298" t="s">
        <v>495</v>
      </c>
      <c r="D6" s="298"/>
    </row>
    <row r="7" spans="2:4" s="4" customFormat="1" ht="22.5" customHeight="1">
      <c r="B7" s="298" t="s">
        <v>496</v>
      </c>
      <c r="C7" s="298"/>
      <c r="D7" s="298"/>
    </row>
    <row r="8" spans="1:16" s="4" customFormat="1" ht="22.5" customHeight="1">
      <c r="A8" s="202"/>
      <c r="B8" s="476" t="s">
        <v>497</v>
      </c>
      <c r="C8" s="298"/>
      <c r="D8" s="298"/>
      <c r="N8" s="99"/>
      <c r="P8" s="99"/>
    </row>
    <row r="9" spans="1:16" s="4" customFormat="1" ht="22.5" customHeight="1">
      <c r="A9" s="202"/>
      <c r="B9" s="57" t="s">
        <v>498</v>
      </c>
      <c r="C9" s="155"/>
      <c r="D9" s="155"/>
      <c r="N9" s="99"/>
      <c r="P9" s="99"/>
    </row>
    <row r="10" spans="1:16" s="4" customFormat="1" ht="22.5" customHeight="1">
      <c r="A10" s="202"/>
      <c r="B10" s="57"/>
      <c r="C10" s="155" t="s">
        <v>499</v>
      </c>
      <c r="D10" s="155"/>
      <c r="N10" s="99"/>
      <c r="P10" s="99"/>
    </row>
    <row r="11" spans="1:16" s="4" customFormat="1" ht="22.5" customHeight="1">
      <c r="A11" s="202"/>
      <c r="B11" s="57" t="s">
        <v>500</v>
      </c>
      <c r="C11" s="155"/>
      <c r="D11" s="155"/>
      <c r="N11" s="99"/>
      <c r="P11" s="99"/>
    </row>
    <row r="12" spans="1:16" s="4" customFormat="1" ht="22.5" customHeight="1">
      <c r="A12" s="202"/>
      <c r="B12" s="57"/>
      <c r="C12" s="155" t="s">
        <v>501</v>
      </c>
      <c r="D12" s="57"/>
      <c r="N12" s="99"/>
      <c r="P12" s="99"/>
    </row>
    <row r="13" spans="1:16" s="4" customFormat="1" ht="22.5" customHeight="1">
      <c r="A13" s="202"/>
      <c r="B13" s="57" t="s">
        <v>502</v>
      </c>
      <c r="C13" s="155"/>
      <c r="D13" s="57"/>
      <c r="N13" s="99"/>
      <c r="P13" s="99"/>
    </row>
    <row r="14" spans="3:4" ht="22.5" customHeight="1">
      <c r="C14" s="468"/>
      <c r="D14" s="4"/>
    </row>
    <row r="15" spans="1:15" ht="22.5" customHeight="1">
      <c r="A15" s="173" t="s">
        <v>48</v>
      </c>
      <c r="B15" s="77" t="s">
        <v>88</v>
      </c>
      <c r="I15" s="299"/>
      <c r="J15" s="55"/>
      <c r="K15" s="299"/>
      <c r="L15" s="55"/>
      <c r="M15" s="299"/>
      <c r="O15" s="299"/>
    </row>
    <row r="16" spans="1:15" ht="22.5" customHeight="1">
      <c r="A16" s="152"/>
      <c r="B16" s="77"/>
      <c r="C16" s="52" t="s">
        <v>503</v>
      </c>
      <c r="I16" s="299"/>
      <c r="J16" s="55"/>
      <c r="K16" s="299"/>
      <c r="L16" s="55"/>
      <c r="M16" s="299"/>
      <c r="O16" s="299"/>
    </row>
    <row r="17" spans="1:15" ht="22.5" customHeight="1">
      <c r="A17" s="152"/>
      <c r="B17" s="52" t="s">
        <v>298</v>
      </c>
      <c r="I17" s="299"/>
      <c r="J17" s="55"/>
      <c r="K17" s="299"/>
      <c r="L17" s="55"/>
      <c r="M17" s="299"/>
      <c r="O17" s="299"/>
    </row>
    <row r="18" spans="1:21" s="470" customFormat="1" ht="22.5" customHeight="1">
      <c r="A18" s="57"/>
      <c r="B18" s="57"/>
      <c r="C18" s="303" t="s">
        <v>27</v>
      </c>
      <c r="D18" s="57" t="s">
        <v>88</v>
      </c>
      <c r="E18" s="57"/>
      <c r="F18" s="57"/>
      <c r="G18" s="57"/>
      <c r="H18" s="449"/>
      <c r="I18" s="469"/>
      <c r="J18" s="206"/>
      <c r="K18" s="469"/>
      <c r="L18" s="449"/>
      <c r="M18" s="57"/>
      <c r="N18" s="206"/>
      <c r="O18" s="57"/>
      <c r="P18" s="57"/>
      <c r="Q18" s="57"/>
      <c r="R18" s="57"/>
      <c r="S18" s="57"/>
      <c r="T18" s="57"/>
      <c r="U18" s="57"/>
    </row>
    <row r="19" spans="1:21" s="470" customFormat="1" ht="22.5" customHeight="1">
      <c r="A19" s="57"/>
      <c r="B19" s="471"/>
      <c r="C19" s="52"/>
      <c r="D19" s="57" t="s">
        <v>504</v>
      </c>
      <c r="E19" s="57"/>
      <c r="F19" s="472"/>
      <c r="G19" s="472"/>
      <c r="H19" s="472"/>
      <c r="I19" s="472"/>
      <c r="J19" s="472"/>
      <c r="K19" s="472"/>
      <c r="L19" s="473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470" customFormat="1" ht="22.5" customHeight="1">
      <c r="A20" s="57"/>
      <c r="B20" s="471" t="s">
        <v>505</v>
      </c>
      <c r="C20" s="474"/>
      <c r="D20" s="57"/>
      <c r="E20" s="57"/>
      <c r="F20" s="472"/>
      <c r="G20" s="472"/>
      <c r="H20" s="472"/>
      <c r="I20" s="472"/>
      <c r="J20" s="472"/>
      <c r="K20" s="472"/>
      <c r="L20" s="473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470" customFormat="1" ht="22.5" customHeight="1">
      <c r="A21" s="57"/>
      <c r="B21" s="471" t="s">
        <v>506</v>
      </c>
      <c r="C21" s="474"/>
      <c r="D21" s="57"/>
      <c r="E21" s="57"/>
      <c r="F21" s="472"/>
      <c r="G21" s="472"/>
      <c r="H21" s="472"/>
      <c r="I21" s="472"/>
      <c r="J21" s="472"/>
      <c r="K21" s="472"/>
      <c r="L21" s="473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470" customFormat="1" ht="22.5" customHeight="1">
      <c r="A22" s="57"/>
      <c r="B22" s="471" t="s">
        <v>507</v>
      </c>
      <c r="C22" s="474"/>
      <c r="D22" s="57"/>
      <c r="E22" s="57"/>
      <c r="F22" s="472"/>
      <c r="G22" s="472"/>
      <c r="H22" s="472"/>
      <c r="I22" s="472"/>
      <c r="J22" s="472"/>
      <c r="K22" s="472"/>
      <c r="L22" s="473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470" customFormat="1" ht="22.5" customHeight="1">
      <c r="A23" s="57"/>
      <c r="B23" s="471" t="s">
        <v>509</v>
      </c>
      <c r="C23" s="474"/>
      <c r="D23" s="57"/>
      <c r="E23" s="57"/>
      <c r="F23" s="472"/>
      <c r="G23" s="472"/>
      <c r="H23" s="472"/>
      <c r="I23" s="472"/>
      <c r="J23" s="472"/>
      <c r="K23" s="472"/>
      <c r="L23" s="473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470" customFormat="1" ht="22.5" customHeight="1">
      <c r="A24" s="57"/>
      <c r="B24" s="471" t="s">
        <v>508</v>
      </c>
      <c r="C24" s="474"/>
      <c r="D24" s="57"/>
      <c r="E24" s="57"/>
      <c r="F24" s="472"/>
      <c r="G24" s="472"/>
      <c r="H24" s="472"/>
      <c r="I24" s="472"/>
      <c r="J24" s="472"/>
      <c r="K24" s="472"/>
      <c r="L24" s="473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470" customFormat="1" ht="22.5" customHeight="1">
      <c r="A25" s="57"/>
      <c r="B25" s="471"/>
      <c r="C25" s="52"/>
      <c r="D25" s="474" t="s">
        <v>510</v>
      </c>
      <c r="E25" s="57"/>
      <c r="F25" s="472"/>
      <c r="G25" s="472"/>
      <c r="H25" s="472"/>
      <c r="I25" s="472"/>
      <c r="J25" s="472"/>
      <c r="K25" s="472"/>
      <c r="L25" s="473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470" customFormat="1" ht="22.5" customHeight="1">
      <c r="A26" s="57"/>
      <c r="B26" s="471" t="s">
        <v>511</v>
      </c>
      <c r="C26" s="474"/>
      <c r="D26" s="57"/>
      <c r="E26" s="57"/>
      <c r="F26" s="472"/>
      <c r="G26" s="472"/>
      <c r="H26" s="472"/>
      <c r="I26" s="472"/>
      <c r="J26" s="472"/>
      <c r="K26" s="472"/>
      <c r="L26" s="473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470" customFormat="1" ht="22.5" customHeight="1">
      <c r="A27" s="57"/>
      <c r="B27" s="471" t="s">
        <v>513</v>
      </c>
      <c r="C27" s="474"/>
      <c r="D27" s="57"/>
      <c r="E27" s="57"/>
      <c r="F27" s="472"/>
      <c r="G27" s="472"/>
      <c r="H27" s="472"/>
      <c r="I27" s="472"/>
      <c r="J27" s="472"/>
      <c r="K27" s="472"/>
      <c r="L27" s="473"/>
      <c r="M27" s="57"/>
      <c r="N27" s="57"/>
      <c r="O27" s="57"/>
      <c r="P27" s="57"/>
      <c r="Q27" s="57"/>
      <c r="R27" s="57"/>
      <c r="S27" s="57"/>
      <c r="T27" s="57"/>
      <c r="U27" s="57"/>
    </row>
    <row r="28" spans="1:21" s="470" customFormat="1" ht="22.5" customHeight="1">
      <c r="A28" s="57"/>
      <c r="B28" s="471" t="s">
        <v>512</v>
      </c>
      <c r="C28" s="474"/>
      <c r="D28" s="57"/>
      <c r="E28" s="57"/>
      <c r="F28" s="472"/>
      <c r="G28" s="472"/>
      <c r="H28" s="472"/>
      <c r="I28" s="472"/>
      <c r="J28" s="472"/>
      <c r="K28" s="472"/>
      <c r="L28" s="473"/>
      <c r="M28" s="57"/>
      <c r="N28" s="57"/>
      <c r="O28" s="57"/>
      <c r="P28" s="57"/>
      <c r="Q28" s="57"/>
      <c r="R28" s="57"/>
      <c r="S28" s="57"/>
      <c r="T28" s="57"/>
      <c r="U28" s="57"/>
    </row>
    <row r="29" spans="1:21" s="470" customFormat="1" ht="22.5" customHeight="1">
      <c r="A29" s="57"/>
      <c r="B29" s="471"/>
      <c r="C29" s="52"/>
      <c r="D29" s="57" t="s">
        <v>514</v>
      </c>
      <c r="E29" s="57"/>
      <c r="F29" s="472"/>
      <c r="G29" s="472"/>
      <c r="H29" s="472"/>
      <c r="I29" s="472"/>
      <c r="J29" s="472"/>
      <c r="K29" s="472"/>
      <c r="L29" s="473"/>
      <c r="M29" s="57"/>
      <c r="N29" s="57"/>
      <c r="O29" s="57"/>
      <c r="P29" s="57"/>
      <c r="Q29" s="57"/>
      <c r="R29" s="57"/>
      <c r="S29" s="57"/>
      <c r="T29" s="57"/>
      <c r="U29" s="57"/>
    </row>
    <row r="30" spans="1:21" s="470" customFormat="1" ht="22.5" customHeight="1">
      <c r="A30" s="57"/>
      <c r="B30" s="471" t="s">
        <v>515</v>
      </c>
      <c r="C30" s="474"/>
      <c r="D30" s="57"/>
      <c r="E30" s="57"/>
      <c r="F30" s="472"/>
      <c r="G30" s="472"/>
      <c r="H30" s="472"/>
      <c r="I30" s="472"/>
      <c r="J30" s="472"/>
      <c r="K30" s="472"/>
      <c r="L30" s="473"/>
      <c r="M30" s="57"/>
      <c r="N30" s="57"/>
      <c r="O30" s="57"/>
      <c r="P30" s="57"/>
      <c r="Q30" s="57"/>
      <c r="R30" s="57"/>
      <c r="S30" s="57"/>
      <c r="T30" s="57"/>
      <c r="U30" s="57"/>
    </row>
    <row r="31" spans="1:21" s="470" customFormat="1" ht="22.5" customHeight="1">
      <c r="A31" s="57"/>
      <c r="B31" s="57"/>
      <c r="C31" s="303" t="s">
        <v>28</v>
      </c>
      <c r="D31" s="57" t="s">
        <v>91</v>
      </c>
      <c r="E31" s="57"/>
      <c r="F31" s="57"/>
      <c r="G31" s="57"/>
      <c r="H31" s="449"/>
      <c r="I31" s="469"/>
      <c r="J31" s="206"/>
      <c r="K31" s="469"/>
      <c r="L31" s="449"/>
      <c r="M31" s="57"/>
      <c r="N31" s="206"/>
      <c r="O31" s="57"/>
      <c r="P31" s="57"/>
      <c r="Q31" s="57"/>
      <c r="R31" s="57"/>
      <c r="S31" s="57"/>
      <c r="T31" s="57"/>
      <c r="U31" s="57"/>
    </row>
    <row r="32" spans="1:21" s="470" customFormat="1" ht="22.5" customHeight="1">
      <c r="A32" s="52"/>
      <c r="B32" s="471"/>
      <c r="C32" s="52"/>
      <c r="D32" s="471" t="s">
        <v>516</v>
      </c>
      <c r="E32" s="471"/>
      <c r="F32" s="52"/>
      <c r="G32" s="52"/>
      <c r="H32" s="52"/>
      <c r="I32" s="52"/>
      <c r="J32" s="52"/>
      <c r="K32" s="52"/>
      <c r="L32" s="206"/>
      <c r="M32" s="52"/>
      <c r="N32" s="52"/>
      <c r="O32" s="52"/>
      <c r="P32" s="206"/>
      <c r="Q32" s="52"/>
      <c r="R32" s="52"/>
      <c r="S32" s="52"/>
      <c r="T32" s="52"/>
      <c r="U32" s="52"/>
    </row>
    <row r="33" spans="1:21" s="470" customFormat="1" ht="22.5" customHeight="1">
      <c r="A33" s="52"/>
      <c r="B33" s="471" t="s">
        <v>315</v>
      </c>
      <c r="C33" s="471"/>
      <c r="D33" s="475"/>
      <c r="E33" s="475"/>
      <c r="F33" s="52"/>
      <c r="G33" s="52"/>
      <c r="H33" s="52"/>
      <c r="I33" s="52"/>
      <c r="J33" s="52"/>
      <c r="K33" s="52"/>
      <c r="L33" s="206"/>
      <c r="M33" s="52"/>
      <c r="N33" s="52"/>
      <c r="O33" s="52"/>
      <c r="P33" s="206"/>
      <c r="Q33" s="52"/>
      <c r="R33" s="52"/>
      <c r="S33" s="52"/>
      <c r="T33" s="52"/>
      <c r="U33" s="52"/>
    </row>
    <row r="34" spans="1:21" s="470" customFormat="1" ht="22.5" customHeight="1">
      <c r="A34" s="52"/>
      <c r="B34" s="471"/>
      <c r="C34" s="471"/>
      <c r="D34" s="475"/>
      <c r="E34" s="475"/>
      <c r="F34" s="52"/>
      <c r="G34" s="52"/>
      <c r="H34" s="52"/>
      <c r="I34" s="52"/>
      <c r="J34" s="52"/>
      <c r="K34" s="52"/>
      <c r="L34" s="206"/>
      <c r="M34" s="52"/>
      <c r="N34" s="52"/>
      <c r="O34" s="52"/>
      <c r="P34" s="206"/>
      <c r="Q34" s="52"/>
      <c r="R34" s="52"/>
      <c r="S34" s="52"/>
      <c r="T34" s="52"/>
      <c r="U34" s="52"/>
    </row>
    <row r="35" spans="1:21" s="470" customFormat="1" ht="18.75" customHeight="1">
      <c r="A35" s="52"/>
      <c r="B35" s="471"/>
      <c r="C35" s="471"/>
      <c r="D35" s="475"/>
      <c r="E35" s="475"/>
      <c r="F35" s="52"/>
      <c r="G35" s="52"/>
      <c r="H35" s="52"/>
      <c r="I35" s="52"/>
      <c r="J35" s="52"/>
      <c r="K35" s="52"/>
      <c r="L35" s="206"/>
      <c r="M35" s="52"/>
      <c r="N35" s="52"/>
      <c r="O35" s="52"/>
      <c r="P35" s="206"/>
      <c r="Q35" s="52"/>
      <c r="R35" s="52"/>
      <c r="S35" s="52"/>
      <c r="T35" s="52"/>
      <c r="U35" s="52"/>
    </row>
    <row r="36" spans="1:21" s="470" customFormat="1" ht="3.75" customHeight="1">
      <c r="A36" s="52"/>
      <c r="B36" s="471"/>
      <c r="C36" s="471"/>
      <c r="D36" s="475"/>
      <c r="E36" s="475"/>
      <c r="F36" s="52"/>
      <c r="G36" s="52"/>
      <c r="H36" s="52"/>
      <c r="I36" s="52"/>
      <c r="J36" s="52"/>
      <c r="K36" s="52"/>
      <c r="L36" s="206"/>
      <c r="M36" s="52"/>
      <c r="N36" s="52"/>
      <c r="O36" s="52"/>
      <c r="P36" s="206"/>
      <c r="Q36" s="52"/>
      <c r="R36" s="52"/>
      <c r="S36" s="52"/>
      <c r="T36" s="52"/>
      <c r="U36" s="52"/>
    </row>
    <row r="37" spans="1:21" s="470" customFormat="1" ht="23.25" customHeight="1">
      <c r="A37" s="52"/>
      <c r="B37" s="471"/>
      <c r="C37" s="471"/>
      <c r="D37" s="475"/>
      <c r="E37" s="475"/>
      <c r="F37" s="52"/>
      <c r="G37" s="52"/>
      <c r="H37" s="52"/>
      <c r="I37" s="52"/>
      <c r="J37" s="52"/>
      <c r="K37" s="52"/>
      <c r="L37" s="206"/>
      <c r="M37" s="52"/>
      <c r="N37" s="52"/>
      <c r="O37" s="52"/>
      <c r="P37" s="206"/>
      <c r="Q37" s="52"/>
      <c r="R37" s="1" t="s">
        <v>665</v>
      </c>
      <c r="S37" s="52"/>
      <c r="T37" s="52"/>
      <c r="U37" s="52"/>
    </row>
    <row r="38" spans="1:21" s="470" customFormat="1" ht="28.5" customHeight="1">
      <c r="A38" s="52"/>
      <c r="B38" s="471"/>
      <c r="C38" s="471"/>
      <c r="D38" s="475"/>
      <c r="E38" s="475"/>
      <c r="F38" s="52"/>
      <c r="G38" s="52"/>
      <c r="H38" s="52"/>
      <c r="I38" s="52"/>
      <c r="J38" s="52"/>
      <c r="K38" s="52"/>
      <c r="L38" s="206"/>
      <c r="M38" s="52"/>
      <c r="N38" s="52"/>
      <c r="O38" s="52"/>
      <c r="P38" s="206"/>
      <c r="Q38" s="52"/>
      <c r="R38" s="52"/>
      <c r="S38" s="52"/>
      <c r="T38" s="52"/>
      <c r="U38" s="52"/>
    </row>
    <row r="39" spans="1:21" s="470" customFormat="1" ht="19.5" customHeight="1">
      <c r="A39" s="52"/>
      <c r="B39" s="471"/>
      <c r="C39" s="471"/>
      <c r="D39" s="475"/>
      <c r="E39" s="475"/>
      <c r="F39" s="52"/>
      <c r="G39" s="52"/>
      <c r="H39" s="52"/>
      <c r="I39" s="52"/>
      <c r="J39" s="52"/>
      <c r="K39" s="52"/>
      <c r="L39" s="206"/>
      <c r="M39" s="52"/>
      <c r="N39" s="52"/>
      <c r="O39" s="52"/>
      <c r="P39" s="206"/>
      <c r="Q39" s="52"/>
      <c r="R39" s="52"/>
      <c r="S39" s="52"/>
      <c r="T39" s="52"/>
      <c r="U39" s="52"/>
    </row>
    <row r="40" spans="1:21" s="470" customFormat="1" ht="18.75" customHeight="1">
      <c r="A40" s="52"/>
      <c r="B40" s="471"/>
      <c r="C40" s="471"/>
      <c r="D40" s="475"/>
      <c r="E40" s="475"/>
      <c r="F40" s="52"/>
      <c r="G40" s="52"/>
      <c r="H40" s="52"/>
      <c r="I40" s="52"/>
      <c r="J40" s="52"/>
      <c r="K40" s="52"/>
      <c r="L40" s="206"/>
      <c r="M40" s="52"/>
      <c r="N40" s="52"/>
      <c r="O40" s="52"/>
      <c r="P40" s="206"/>
      <c r="Q40" s="52"/>
      <c r="R40" s="52"/>
      <c r="S40" s="52"/>
      <c r="T40" s="52"/>
      <c r="U40" s="52"/>
    </row>
    <row r="41" spans="1:15" ht="8.25" customHeight="1">
      <c r="A41" s="465"/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</row>
  </sheetData>
  <sheetProtection/>
  <mergeCells count="3">
    <mergeCell ref="A1:R1"/>
    <mergeCell ref="A2:R2"/>
    <mergeCell ref="A3:R3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G19" sqref="G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X158"/>
  <sheetViews>
    <sheetView view="pageBreakPreview" zoomScale="140" zoomScaleNormal="120" zoomScaleSheetLayoutView="140" zoomScalePageLayoutView="120" workbookViewId="0" topLeftCell="A127">
      <selection activeCell="Y5" sqref="Y5"/>
    </sheetView>
  </sheetViews>
  <sheetFormatPr defaultColWidth="9.140625" defaultRowHeight="12.75"/>
  <cols>
    <col min="1" max="2" width="2.7109375" style="52" customWidth="1"/>
    <col min="3" max="3" width="4.00390625" style="52" customWidth="1"/>
    <col min="4" max="4" width="2.57421875" style="52" customWidth="1"/>
    <col min="5" max="5" width="8.7109375" style="52" customWidth="1"/>
    <col min="6" max="6" width="7.28125" style="52" customWidth="1"/>
    <col min="7" max="7" width="0.5625" style="52" customWidth="1"/>
    <col min="8" max="8" width="9.7109375" style="52" customWidth="1"/>
    <col min="9" max="9" width="0.42578125" style="52" customWidth="1"/>
    <col min="10" max="10" width="3.28125" style="52" customWidth="1"/>
    <col min="11" max="11" width="0.5625" style="52" customWidth="1"/>
    <col min="12" max="12" width="8.28125" style="52" customWidth="1"/>
    <col min="13" max="13" width="0.2890625" style="52" customWidth="1"/>
    <col min="14" max="14" width="8.28125" style="52" customWidth="1"/>
    <col min="15" max="15" width="0.2890625" style="52" customWidth="1"/>
    <col min="16" max="16" width="8.28125" style="52" customWidth="1"/>
    <col min="17" max="17" width="0.2890625" style="52" customWidth="1"/>
    <col min="18" max="18" width="8.28125" style="52" customWidth="1"/>
    <col min="19" max="19" width="0.2890625" style="52" customWidth="1"/>
    <col min="20" max="20" width="8.28125" style="52" customWidth="1"/>
    <col min="21" max="21" width="0.2890625" style="52" customWidth="1"/>
    <col min="22" max="22" width="8.28125" style="52" customWidth="1"/>
    <col min="23" max="23" width="2.7109375" style="52" customWidth="1"/>
    <col min="24" max="24" width="9.140625" style="52" customWidth="1"/>
    <col min="25" max="25" width="14.00390625" style="52" bestFit="1" customWidth="1"/>
    <col min="26" max="26" width="9.140625" style="52" customWidth="1"/>
    <col min="27" max="27" width="14.00390625" style="52" bestFit="1" customWidth="1"/>
    <col min="28" max="16384" width="9.140625" style="52" customWidth="1"/>
  </cols>
  <sheetData>
    <row r="1" ht="21">
      <c r="A1" s="98" t="s">
        <v>485</v>
      </c>
    </row>
    <row r="2" ht="10.5" customHeight="1"/>
    <row r="3" spans="1:15" ht="22.5" customHeight="1">
      <c r="A3" s="173" t="s">
        <v>48</v>
      </c>
      <c r="B3" s="77" t="s">
        <v>493</v>
      </c>
      <c r="I3" s="299"/>
      <c r="J3" s="55"/>
      <c r="K3" s="299"/>
      <c r="L3" s="55"/>
      <c r="M3" s="299"/>
      <c r="O3" s="299"/>
    </row>
    <row r="4" spans="1:21" s="57" customFormat="1" ht="20.25">
      <c r="A4" s="441"/>
      <c r="B4" s="155"/>
      <c r="C4" s="155" t="s">
        <v>316</v>
      </c>
      <c r="E4" s="155"/>
      <c r="F4" s="155"/>
      <c r="G4" s="155"/>
      <c r="H4" s="155"/>
      <c r="I4" s="155"/>
      <c r="J4" s="155"/>
      <c r="K4" s="155"/>
      <c r="L4" s="442"/>
      <c r="M4" s="443"/>
      <c r="N4" s="257"/>
      <c r="O4" s="443"/>
      <c r="P4" s="442"/>
      <c r="Q4" s="442"/>
      <c r="R4" s="442"/>
      <c r="S4" s="442"/>
      <c r="T4" s="155"/>
      <c r="U4" s="257"/>
    </row>
    <row r="5" spans="12:24" s="6" customFormat="1" ht="17.25">
      <c r="L5" s="717" t="s">
        <v>40</v>
      </c>
      <c r="M5" s="717"/>
      <c r="N5" s="717"/>
      <c r="O5" s="477"/>
      <c r="P5" s="717" t="s">
        <v>23</v>
      </c>
      <c r="Q5" s="717"/>
      <c r="R5" s="717"/>
      <c r="S5" s="477"/>
      <c r="T5" s="717" t="s">
        <v>24</v>
      </c>
      <c r="U5" s="717"/>
      <c r="V5" s="717"/>
      <c r="X5" s="42"/>
    </row>
    <row r="6" spans="12:24" s="6" customFormat="1" ht="17.25">
      <c r="L6" s="718" t="s">
        <v>44</v>
      </c>
      <c r="M6" s="718"/>
      <c r="N6" s="718"/>
      <c r="O6" s="42"/>
      <c r="P6" s="718" t="s">
        <v>25</v>
      </c>
      <c r="Q6" s="718"/>
      <c r="R6" s="718"/>
      <c r="S6" s="42"/>
      <c r="T6" s="718" t="s">
        <v>26</v>
      </c>
      <c r="U6" s="718"/>
      <c r="V6" s="718"/>
      <c r="X6" s="42"/>
    </row>
    <row r="7" spans="12:24" s="6" customFormat="1" ht="17.25">
      <c r="L7" s="478" t="s">
        <v>429</v>
      </c>
      <c r="M7" s="42"/>
      <c r="N7" s="478" t="s">
        <v>183</v>
      </c>
      <c r="O7" s="42"/>
      <c r="P7" s="478" t="s">
        <v>429</v>
      </c>
      <c r="Q7" s="42"/>
      <c r="R7" s="478" t="s">
        <v>183</v>
      </c>
      <c r="S7" s="42"/>
      <c r="T7" s="478" t="s">
        <v>429</v>
      </c>
      <c r="U7" s="42"/>
      <c r="V7" s="478" t="s">
        <v>461</v>
      </c>
      <c r="X7" s="42"/>
    </row>
    <row r="8" spans="4:24" s="6" customFormat="1" ht="17.25">
      <c r="D8" s="479" t="s">
        <v>517</v>
      </c>
      <c r="L8" s="480"/>
      <c r="M8" s="42"/>
      <c r="N8" s="480"/>
      <c r="O8" s="42"/>
      <c r="P8" s="480"/>
      <c r="Q8" s="42"/>
      <c r="R8" s="480"/>
      <c r="S8" s="42"/>
      <c r="T8" s="480"/>
      <c r="U8" s="42"/>
      <c r="V8" s="480"/>
      <c r="X8" s="42"/>
    </row>
    <row r="9" spans="5:24" s="6" customFormat="1" ht="17.25">
      <c r="E9" s="6" t="s">
        <v>11</v>
      </c>
      <c r="J9" s="6" t="s">
        <v>160</v>
      </c>
      <c r="L9" s="481">
        <v>0</v>
      </c>
      <c r="M9" s="482"/>
      <c r="N9" s="483">
        <v>99.3</v>
      </c>
      <c r="P9" s="481">
        <v>0</v>
      </c>
      <c r="Q9" s="37"/>
      <c r="R9" s="481">
        <v>0.1</v>
      </c>
      <c r="T9" s="481">
        <v>0</v>
      </c>
      <c r="V9" s="481">
        <v>0</v>
      </c>
      <c r="X9" s="42"/>
    </row>
    <row r="10" spans="5:22" s="6" customFormat="1" ht="17.25">
      <c r="E10" s="6" t="s">
        <v>12</v>
      </c>
      <c r="J10" s="6" t="s">
        <v>160</v>
      </c>
      <c r="L10" s="481">
        <v>0</v>
      </c>
      <c r="M10" s="484"/>
      <c r="N10" s="483">
        <v>99.3</v>
      </c>
      <c r="P10" s="481">
        <v>0</v>
      </c>
      <c r="Q10" s="37"/>
      <c r="R10" s="481">
        <v>0.1</v>
      </c>
      <c r="T10" s="481">
        <v>0</v>
      </c>
      <c r="V10" s="481">
        <v>0</v>
      </c>
    </row>
    <row r="11" spans="5:22" s="6" customFormat="1" ht="17.25">
      <c r="E11" s="6" t="s">
        <v>13</v>
      </c>
      <c r="J11" s="6" t="s">
        <v>155</v>
      </c>
      <c r="L11" s="481">
        <v>0</v>
      </c>
      <c r="M11" s="484"/>
      <c r="N11" s="483">
        <v>99.3</v>
      </c>
      <c r="P11" s="481">
        <v>0</v>
      </c>
      <c r="Q11" s="37"/>
      <c r="R11" s="481">
        <v>0.04</v>
      </c>
      <c r="T11" s="481">
        <v>0</v>
      </c>
      <c r="V11" s="481">
        <v>0</v>
      </c>
    </row>
    <row r="12" spans="5:22" s="6" customFormat="1" ht="17.25">
      <c r="E12" s="6" t="s">
        <v>104</v>
      </c>
      <c r="L12" s="483">
        <v>98.33</v>
      </c>
      <c r="M12" s="484"/>
      <c r="N12" s="483">
        <v>98.33</v>
      </c>
      <c r="P12" s="481">
        <v>0.06</v>
      </c>
      <c r="Q12" s="37"/>
      <c r="R12" s="481">
        <v>0.65</v>
      </c>
      <c r="T12" s="481">
        <v>0</v>
      </c>
      <c r="V12" s="481">
        <v>0.19</v>
      </c>
    </row>
    <row r="13" spans="5:22" s="6" customFormat="1" ht="17.25">
      <c r="E13" s="6" t="s">
        <v>105</v>
      </c>
      <c r="L13" s="483">
        <v>99.05</v>
      </c>
      <c r="M13" s="484"/>
      <c r="N13" s="483">
        <v>99.05</v>
      </c>
      <c r="P13" s="481">
        <v>12.51</v>
      </c>
      <c r="Q13" s="37"/>
      <c r="R13" s="481">
        <v>35.6</v>
      </c>
      <c r="T13" s="481">
        <v>5.65</v>
      </c>
      <c r="V13" s="481">
        <v>0.11</v>
      </c>
    </row>
    <row r="14" spans="5:22" s="6" customFormat="1" ht="17.25">
      <c r="E14" s="6" t="s">
        <v>157</v>
      </c>
      <c r="L14" s="483">
        <v>99.99</v>
      </c>
      <c r="M14" s="484"/>
      <c r="N14" s="483">
        <v>99.99</v>
      </c>
      <c r="P14" s="481">
        <v>60.75</v>
      </c>
      <c r="Q14" s="37"/>
      <c r="R14" s="481">
        <v>0.77</v>
      </c>
      <c r="T14" s="481">
        <v>0.16</v>
      </c>
      <c r="V14" s="481">
        <v>0</v>
      </c>
    </row>
    <row r="15" spans="5:22" s="6" customFormat="1" ht="17.25">
      <c r="E15" s="6" t="s">
        <v>158</v>
      </c>
      <c r="L15" s="483">
        <v>99.99</v>
      </c>
      <c r="M15" s="484"/>
      <c r="N15" s="483">
        <v>99.99</v>
      </c>
      <c r="P15" s="481">
        <v>1.18</v>
      </c>
      <c r="Q15" s="37"/>
      <c r="R15" s="481">
        <v>0.11</v>
      </c>
      <c r="T15" s="481">
        <v>0.02</v>
      </c>
      <c r="V15" s="481">
        <v>0</v>
      </c>
    </row>
    <row r="16" spans="5:22" s="6" customFormat="1" ht="17.25">
      <c r="E16" s="6" t="s">
        <v>460</v>
      </c>
      <c r="L16" s="483">
        <v>99.99</v>
      </c>
      <c r="M16" s="484"/>
      <c r="N16" s="481">
        <v>0</v>
      </c>
      <c r="P16" s="481">
        <v>0.03</v>
      </c>
      <c r="Q16" s="37"/>
      <c r="R16" s="481">
        <v>0</v>
      </c>
      <c r="T16" s="481">
        <v>0</v>
      </c>
      <c r="V16" s="481">
        <v>0</v>
      </c>
    </row>
    <row r="17" spans="4:20" s="6" customFormat="1" ht="17.25">
      <c r="D17" s="479" t="s">
        <v>518</v>
      </c>
      <c r="P17" s="481"/>
      <c r="T17" s="481"/>
    </row>
    <row r="18" spans="5:22" s="6" customFormat="1" ht="17.25">
      <c r="E18" s="6" t="s">
        <v>125</v>
      </c>
      <c r="L18" s="483">
        <v>98.13</v>
      </c>
      <c r="M18" s="483"/>
      <c r="N18" s="483">
        <v>98.13</v>
      </c>
      <c r="P18" s="481">
        <v>0.01</v>
      </c>
      <c r="R18" s="481">
        <v>4.03</v>
      </c>
      <c r="T18" s="481">
        <v>0</v>
      </c>
      <c r="V18" s="481">
        <v>0</v>
      </c>
    </row>
    <row r="19" ht="6.75" customHeight="1"/>
    <row r="20" spans="2:17" s="30" customFormat="1" ht="19.5" customHeight="1">
      <c r="B20" s="343"/>
      <c r="C20" s="52" t="s">
        <v>160</v>
      </c>
      <c r="D20" s="6" t="s">
        <v>300</v>
      </c>
      <c r="E20" s="348"/>
      <c r="F20" s="348"/>
      <c r="G20" s="344"/>
      <c r="I20" s="345"/>
      <c r="J20" s="346"/>
      <c r="K20" s="346"/>
      <c r="M20" s="347"/>
      <c r="N20" s="348"/>
      <c r="O20" s="347"/>
      <c r="P20" s="348"/>
      <c r="Q20" s="347"/>
    </row>
    <row r="21" spans="2:17" s="30" customFormat="1" ht="19.5" customHeight="1">
      <c r="B21" s="343"/>
      <c r="C21" s="52" t="s">
        <v>155</v>
      </c>
      <c r="D21" s="6" t="s">
        <v>459</v>
      </c>
      <c r="E21" s="348"/>
      <c r="F21" s="348"/>
      <c r="G21" s="344"/>
      <c r="I21" s="345"/>
      <c r="J21" s="346"/>
      <c r="K21" s="346"/>
      <c r="M21" s="347"/>
      <c r="N21" s="348"/>
      <c r="O21" s="347"/>
      <c r="P21" s="348"/>
      <c r="Q21" s="347"/>
    </row>
    <row r="22" spans="2:17" s="30" customFormat="1" ht="5.25" customHeight="1">
      <c r="B22" s="343"/>
      <c r="C22" s="52"/>
      <c r="D22" s="52"/>
      <c r="E22" s="348"/>
      <c r="F22" s="348"/>
      <c r="G22" s="344"/>
      <c r="I22" s="345"/>
      <c r="J22" s="346"/>
      <c r="K22" s="346"/>
      <c r="M22" s="347"/>
      <c r="N22" s="348"/>
      <c r="O22" s="347"/>
      <c r="P22" s="348"/>
      <c r="Q22" s="347"/>
    </row>
    <row r="23" spans="1:18" s="447" customFormat="1" ht="21">
      <c r="A23" s="444"/>
      <c r="B23" s="445"/>
      <c r="C23" s="446" t="s">
        <v>106</v>
      </c>
      <c r="D23" s="71" t="s">
        <v>107</v>
      </c>
      <c r="E23" s="445"/>
      <c r="F23" s="71"/>
      <c r="G23" s="71"/>
      <c r="H23" s="71"/>
      <c r="J23" s="62"/>
      <c r="K23" s="5"/>
      <c r="L23" s="5"/>
      <c r="M23" s="52"/>
      <c r="N23" s="52"/>
      <c r="O23" s="448"/>
      <c r="P23" s="101"/>
      <c r="Q23" s="101"/>
      <c r="R23" s="101"/>
    </row>
    <row r="24" spans="1:18" s="447" customFormat="1" ht="21">
      <c r="A24" s="444"/>
      <c r="B24" s="71"/>
      <c r="C24" s="71"/>
      <c r="D24" s="71" t="s">
        <v>108</v>
      </c>
      <c r="E24" s="445"/>
      <c r="F24" s="71"/>
      <c r="G24" s="71"/>
      <c r="H24" s="71"/>
      <c r="J24" s="62"/>
      <c r="K24" s="5"/>
      <c r="L24" s="5"/>
      <c r="M24" s="52"/>
      <c r="N24" s="52"/>
      <c r="O24" s="448"/>
      <c r="P24" s="101"/>
      <c r="Q24" s="101"/>
      <c r="R24" s="101"/>
    </row>
    <row r="25" spans="2:16" s="4" customFormat="1" ht="20.25">
      <c r="B25" s="52" t="s">
        <v>74</v>
      </c>
      <c r="C25" s="57"/>
      <c r="N25" s="99"/>
      <c r="P25" s="99"/>
    </row>
    <row r="26" spans="2:16" s="4" customFormat="1" ht="8.25" customHeight="1">
      <c r="B26" s="52"/>
      <c r="C26" s="57"/>
      <c r="N26" s="99"/>
      <c r="P26" s="99"/>
    </row>
    <row r="27" spans="1:16" ht="21">
      <c r="A27" s="152" t="s">
        <v>87</v>
      </c>
      <c r="B27" s="174" t="s">
        <v>272</v>
      </c>
      <c r="J27" s="449"/>
      <c r="L27" s="206"/>
      <c r="N27" s="449"/>
      <c r="P27" s="206"/>
    </row>
    <row r="28" spans="1:16" ht="21">
      <c r="A28" s="152"/>
      <c r="B28" s="174"/>
      <c r="C28" s="303" t="s">
        <v>412</v>
      </c>
      <c r="D28" s="52" t="s">
        <v>415</v>
      </c>
      <c r="J28" s="449"/>
      <c r="L28" s="206"/>
      <c r="N28" s="449"/>
      <c r="P28" s="206"/>
    </row>
    <row r="29" spans="1:16" ht="21">
      <c r="A29" s="152"/>
      <c r="B29" s="174"/>
      <c r="D29" s="52" t="s">
        <v>414</v>
      </c>
      <c r="J29" s="449"/>
      <c r="L29" s="206"/>
      <c r="N29" s="449"/>
      <c r="P29" s="206"/>
    </row>
    <row r="30" spans="1:16" ht="21">
      <c r="A30" s="152"/>
      <c r="B30" s="52" t="s">
        <v>413</v>
      </c>
      <c r="J30" s="449"/>
      <c r="L30" s="206"/>
      <c r="N30" s="449"/>
      <c r="P30" s="206"/>
    </row>
    <row r="31" spans="1:20" s="450" customFormat="1" ht="21">
      <c r="A31" s="52"/>
      <c r="E31" s="125" t="s">
        <v>259</v>
      </c>
      <c r="F31" s="52"/>
      <c r="G31" s="451"/>
      <c r="H31" s="451"/>
      <c r="I31" s="52"/>
      <c r="J31" s="52"/>
      <c r="K31" s="52"/>
      <c r="L31" s="452"/>
      <c r="M31" s="447"/>
      <c r="N31" s="447"/>
      <c r="O31" s="447"/>
      <c r="P31" s="447"/>
      <c r="Q31" s="158"/>
      <c r="R31" s="453"/>
      <c r="S31" s="453"/>
      <c r="T31" s="453"/>
    </row>
    <row r="32" spans="1:20" s="450" customFormat="1" ht="21">
      <c r="A32" s="52"/>
      <c r="E32" s="454" t="s">
        <v>260</v>
      </c>
      <c r="H32" s="451"/>
      <c r="J32" s="52" t="s">
        <v>261</v>
      </c>
      <c r="K32" s="52"/>
      <c r="L32" s="452"/>
      <c r="M32" s="447"/>
      <c r="N32" s="447"/>
      <c r="O32" s="447"/>
      <c r="P32" s="447"/>
      <c r="Q32" s="158"/>
      <c r="R32" s="453"/>
      <c r="S32" s="453"/>
      <c r="T32" s="453"/>
    </row>
    <row r="33" spans="1:20" s="450" customFormat="1" ht="21">
      <c r="A33" s="52"/>
      <c r="B33" s="52"/>
      <c r="C33" s="52"/>
      <c r="D33" s="52"/>
      <c r="E33" s="454" t="s">
        <v>262</v>
      </c>
      <c r="G33" s="52"/>
      <c r="H33" s="451"/>
      <c r="J33" s="52" t="s">
        <v>263</v>
      </c>
      <c r="K33" s="52"/>
      <c r="L33" s="452"/>
      <c r="M33" s="447"/>
      <c r="N33" s="447"/>
      <c r="O33" s="447"/>
      <c r="P33" s="447"/>
      <c r="Q33" s="158"/>
      <c r="R33" s="453"/>
      <c r="S33" s="453"/>
      <c r="T33" s="453"/>
    </row>
    <row r="34" spans="1:20" s="450" customFormat="1" ht="21">
      <c r="A34" s="52"/>
      <c r="B34" s="52"/>
      <c r="C34" s="52"/>
      <c r="D34" s="52"/>
      <c r="E34" s="125" t="s">
        <v>264</v>
      </c>
      <c r="G34" s="52"/>
      <c r="H34" s="451"/>
      <c r="J34" s="52"/>
      <c r="K34" s="52"/>
      <c r="L34" s="452"/>
      <c r="M34" s="447"/>
      <c r="N34" s="447"/>
      <c r="O34" s="447"/>
      <c r="P34" s="447"/>
      <c r="Q34" s="158"/>
      <c r="R34" s="453"/>
      <c r="S34" s="453"/>
      <c r="T34" s="453"/>
    </row>
    <row r="35" spans="1:20" s="450" customFormat="1" ht="21">
      <c r="A35" s="52"/>
      <c r="B35" s="52"/>
      <c r="C35" s="52"/>
      <c r="D35" s="52"/>
      <c r="E35" s="454" t="s">
        <v>265</v>
      </c>
      <c r="G35" s="52"/>
      <c r="H35" s="451"/>
      <c r="J35" s="52" t="s">
        <v>266</v>
      </c>
      <c r="K35" s="52"/>
      <c r="L35" s="452"/>
      <c r="M35" s="447"/>
      <c r="N35" s="447"/>
      <c r="O35" s="447"/>
      <c r="P35" s="447"/>
      <c r="Q35" s="158"/>
      <c r="R35" s="453"/>
      <c r="S35" s="453"/>
      <c r="T35" s="453"/>
    </row>
    <row r="36" spans="1:20" s="450" customFormat="1" ht="21">
      <c r="A36" s="52"/>
      <c r="B36" s="52"/>
      <c r="C36" s="52"/>
      <c r="D36" s="52"/>
      <c r="E36" s="125" t="s">
        <v>267</v>
      </c>
      <c r="G36" s="52"/>
      <c r="H36" s="451"/>
      <c r="J36" s="52"/>
      <c r="K36" s="52"/>
      <c r="L36" s="452"/>
      <c r="M36" s="447"/>
      <c r="N36" s="447"/>
      <c r="O36" s="447"/>
      <c r="P36" s="447"/>
      <c r="Q36" s="158"/>
      <c r="R36" s="453"/>
      <c r="S36" s="453"/>
      <c r="T36" s="453"/>
    </row>
    <row r="37" spans="1:20" s="450" customFormat="1" ht="21">
      <c r="A37" s="52"/>
      <c r="B37" s="52"/>
      <c r="C37" s="52"/>
      <c r="D37" s="52"/>
      <c r="E37" s="454" t="s">
        <v>268</v>
      </c>
      <c r="G37" s="52"/>
      <c r="H37" s="451"/>
      <c r="J37" s="52" t="s">
        <v>310</v>
      </c>
      <c r="K37" s="52"/>
      <c r="L37" s="452"/>
      <c r="M37" s="447"/>
      <c r="N37" s="447"/>
      <c r="O37" s="447"/>
      <c r="P37" s="447"/>
      <c r="Q37" s="158"/>
      <c r="R37" s="453"/>
      <c r="S37" s="453"/>
      <c r="T37" s="453"/>
    </row>
    <row r="38" spans="1:20" s="450" customFormat="1" ht="21">
      <c r="A38" s="52"/>
      <c r="B38" s="52"/>
      <c r="C38" s="52"/>
      <c r="D38" s="52"/>
      <c r="G38" s="52"/>
      <c r="H38" s="451"/>
      <c r="L38" s="52" t="s">
        <v>306</v>
      </c>
      <c r="M38" s="447"/>
      <c r="N38" s="447"/>
      <c r="O38" s="447"/>
      <c r="P38" s="447"/>
      <c r="Q38" s="158"/>
      <c r="R38" s="453"/>
      <c r="S38" s="453"/>
      <c r="T38" s="453"/>
    </row>
    <row r="39" spans="1:20" s="450" customFormat="1" ht="21">
      <c r="A39" s="52"/>
      <c r="B39" s="52"/>
      <c r="C39" s="52"/>
      <c r="D39" s="52"/>
      <c r="E39" s="454" t="s">
        <v>269</v>
      </c>
      <c r="G39" s="52"/>
      <c r="H39" s="451"/>
      <c r="J39" s="52" t="s">
        <v>307</v>
      </c>
      <c r="K39" s="52"/>
      <c r="L39" s="452"/>
      <c r="M39" s="447"/>
      <c r="N39" s="447"/>
      <c r="O39" s="447"/>
      <c r="P39" s="447"/>
      <c r="Q39" s="158"/>
      <c r="R39" s="453"/>
      <c r="S39" s="453"/>
      <c r="T39" s="453"/>
    </row>
    <row r="40" spans="1:20" s="450" customFormat="1" ht="21">
      <c r="A40" s="52"/>
      <c r="B40" s="52"/>
      <c r="C40" s="52"/>
      <c r="D40" s="52"/>
      <c r="G40" s="52"/>
      <c r="H40" s="451"/>
      <c r="L40" s="52" t="s">
        <v>308</v>
      </c>
      <c r="M40" s="447"/>
      <c r="N40" s="447"/>
      <c r="O40" s="447"/>
      <c r="P40" s="447"/>
      <c r="Q40" s="158"/>
      <c r="R40" s="453"/>
      <c r="S40" s="453"/>
      <c r="T40" s="453"/>
    </row>
    <row r="41" spans="1:20" s="450" customFormat="1" ht="21">
      <c r="A41" s="52"/>
      <c r="B41" s="52"/>
      <c r="C41" s="52"/>
      <c r="D41" s="52"/>
      <c r="E41" s="454" t="s">
        <v>270</v>
      </c>
      <c r="G41" s="52"/>
      <c r="H41" s="451"/>
      <c r="J41" s="52" t="s">
        <v>309</v>
      </c>
      <c r="K41" s="52"/>
      <c r="L41" s="452"/>
      <c r="M41" s="447"/>
      <c r="N41" s="447"/>
      <c r="O41" s="447"/>
      <c r="P41" s="447"/>
      <c r="Q41" s="158"/>
      <c r="R41" s="453"/>
      <c r="S41" s="453"/>
      <c r="T41" s="453"/>
    </row>
    <row r="42" spans="1:20" s="450" customFormat="1" ht="21">
      <c r="A42" s="52"/>
      <c r="B42" s="52"/>
      <c r="C42" s="52"/>
      <c r="D42" s="52"/>
      <c r="E42" s="125" t="s">
        <v>271</v>
      </c>
      <c r="G42" s="52"/>
      <c r="H42" s="451"/>
      <c r="I42" s="52"/>
      <c r="J42" s="52"/>
      <c r="K42" s="52"/>
      <c r="L42" s="452"/>
      <c r="M42" s="447"/>
      <c r="N42" s="447"/>
      <c r="O42" s="447"/>
      <c r="P42" s="447"/>
      <c r="Q42" s="158"/>
      <c r="R42" s="453"/>
      <c r="S42" s="453"/>
      <c r="T42" s="453"/>
    </row>
    <row r="43" spans="1:22" ht="12" customHeight="1">
      <c r="A43" s="719"/>
      <c r="B43" s="719"/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</row>
    <row r="44" spans="14:22" ht="24.75" customHeight="1">
      <c r="N44" s="119"/>
      <c r="V44" s="1" t="s">
        <v>684</v>
      </c>
    </row>
    <row r="45" ht="21">
      <c r="A45" s="98" t="s">
        <v>485</v>
      </c>
    </row>
    <row r="46" ht="15" customHeight="1"/>
    <row r="47" spans="1:16" ht="21.75" customHeight="1">
      <c r="A47" s="152" t="s">
        <v>87</v>
      </c>
      <c r="B47" s="174" t="s">
        <v>494</v>
      </c>
      <c r="J47" s="449"/>
      <c r="L47" s="206"/>
      <c r="N47" s="449"/>
      <c r="P47" s="206"/>
    </row>
    <row r="48" spans="1:16" ht="21.75" customHeight="1">
      <c r="A48" s="152"/>
      <c r="C48" s="52" t="s">
        <v>519</v>
      </c>
      <c r="J48" s="449"/>
      <c r="L48" s="206"/>
      <c r="N48" s="449"/>
      <c r="P48" s="206"/>
    </row>
    <row r="49" spans="1:16" ht="21.75" customHeight="1">
      <c r="A49" s="152"/>
      <c r="B49" s="52" t="s">
        <v>520</v>
      </c>
      <c r="J49" s="449"/>
      <c r="L49" s="206"/>
      <c r="N49" s="449"/>
      <c r="P49" s="206"/>
    </row>
    <row r="50" spans="2:16" ht="21.75" customHeight="1">
      <c r="B50" s="52" t="s">
        <v>522</v>
      </c>
      <c r="J50" s="449"/>
      <c r="L50" s="206"/>
      <c r="N50" s="449"/>
      <c r="P50" s="206"/>
    </row>
    <row r="51" spans="2:16" ht="21.75" customHeight="1">
      <c r="B51" s="52" t="s">
        <v>521</v>
      </c>
      <c r="J51" s="449"/>
      <c r="L51" s="206"/>
      <c r="N51" s="449"/>
      <c r="P51" s="206"/>
    </row>
    <row r="52" spans="5:18" s="450" customFormat="1" ht="21.75" customHeight="1">
      <c r="E52" s="205" t="s">
        <v>299</v>
      </c>
      <c r="F52" s="52"/>
      <c r="G52" s="52"/>
      <c r="H52" s="52"/>
      <c r="I52" s="52"/>
      <c r="J52" s="52"/>
      <c r="K52" s="52"/>
      <c r="L52" s="62"/>
      <c r="M52" s="62"/>
      <c r="N52" s="62"/>
      <c r="O52" s="62"/>
      <c r="P52" s="62"/>
      <c r="Q52" s="158"/>
      <c r="R52" s="453"/>
    </row>
    <row r="53" spans="5:18" s="450" customFormat="1" ht="21.75" customHeight="1">
      <c r="E53" s="455" t="s">
        <v>523</v>
      </c>
      <c r="F53" s="52"/>
      <c r="G53" s="52"/>
      <c r="H53" s="52"/>
      <c r="I53" s="52"/>
      <c r="J53" s="52"/>
      <c r="K53" s="52"/>
      <c r="L53" s="62"/>
      <c r="M53" s="62"/>
      <c r="N53" s="62"/>
      <c r="O53" s="62"/>
      <c r="P53" s="62"/>
      <c r="Q53" s="158"/>
      <c r="R53" s="453"/>
    </row>
    <row r="54" spans="2:18" s="450" customFormat="1" ht="21.75" customHeight="1">
      <c r="B54" s="455" t="s">
        <v>524</v>
      </c>
      <c r="E54" s="52"/>
      <c r="F54" s="52"/>
      <c r="G54" s="52"/>
      <c r="H54" s="52"/>
      <c r="I54" s="52"/>
      <c r="J54" s="52"/>
      <c r="K54" s="52"/>
      <c r="L54" s="62"/>
      <c r="M54" s="62"/>
      <c r="N54" s="62"/>
      <c r="O54" s="62"/>
      <c r="P54" s="62"/>
      <c r="Q54" s="158"/>
      <c r="R54" s="453"/>
    </row>
    <row r="55" spans="2:20" s="450" customFormat="1" ht="21.75" customHeight="1">
      <c r="B55" s="455" t="s">
        <v>525</v>
      </c>
      <c r="F55" s="456"/>
      <c r="G55" s="456"/>
      <c r="H55" s="62"/>
      <c r="J55" s="62"/>
      <c r="K55" s="62"/>
      <c r="L55" s="62"/>
      <c r="M55" s="62"/>
      <c r="N55" s="62"/>
      <c r="O55" s="62"/>
      <c r="P55" s="62"/>
      <c r="Q55" s="158"/>
      <c r="R55" s="453"/>
      <c r="S55" s="54"/>
      <c r="T55" s="54"/>
    </row>
    <row r="56" spans="2:20" s="450" customFormat="1" ht="21.75" customHeight="1">
      <c r="B56" s="455" t="s">
        <v>691</v>
      </c>
      <c r="E56" s="52"/>
      <c r="F56" s="456"/>
      <c r="G56" s="456"/>
      <c r="H56" s="62"/>
      <c r="J56" s="62"/>
      <c r="K56" s="62"/>
      <c r="L56" s="62"/>
      <c r="M56" s="62"/>
      <c r="N56" s="62"/>
      <c r="O56" s="62"/>
      <c r="P56" s="62"/>
      <c r="Q56" s="158"/>
      <c r="R56" s="453"/>
      <c r="S56" s="54"/>
      <c r="T56" s="54"/>
    </row>
    <row r="57" spans="2:20" s="450" customFormat="1" ht="21.75" customHeight="1">
      <c r="B57" s="455" t="s">
        <v>526</v>
      </c>
      <c r="E57" s="52"/>
      <c r="F57" s="456"/>
      <c r="G57" s="456"/>
      <c r="H57" s="62"/>
      <c r="J57" s="62"/>
      <c r="K57" s="62"/>
      <c r="L57" s="62"/>
      <c r="M57" s="62"/>
      <c r="N57" s="62"/>
      <c r="O57" s="62"/>
      <c r="P57" s="62"/>
      <c r="Q57" s="158"/>
      <c r="R57" s="453"/>
      <c r="S57" s="54"/>
      <c r="T57" s="54"/>
    </row>
    <row r="58" spans="2:20" s="450" customFormat="1" ht="21.75" customHeight="1">
      <c r="B58" s="455" t="s">
        <v>527</v>
      </c>
      <c r="E58" s="52"/>
      <c r="F58" s="456"/>
      <c r="G58" s="456"/>
      <c r="H58" s="62"/>
      <c r="J58" s="62"/>
      <c r="K58" s="62"/>
      <c r="L58" s="62"/>
      <c r="M58" s="62"/>
      <c r="N58" s="62"/>
      <c r="O58" s="62"/>
      <c r="P58" s="62"/>
      <c r="Q58" s="158"/>
      <c r="R58" s="453"/>
      <c r="S58" s="54"/>
      <c r="T58" s="54"/>
    </row>
    <row r="59" spans="2:20" s="450" customFormat="1" ht="21.75" customHeight="1">
      <c r="B59" s="455"/>
      <c r="E59" s="205" t="s">
        <v>305</v>
      </c>
      <c r="F59" s="456"/>
      <c r="G59" s="456"/>
      <c r="H59" s="62"/>
      <c r="J59" s="62"/>
      <c r="K59" s="62"/>
      <c r="L59" s="62"/>
      <c r="M59" s="62"/>
      <c r="N59" s="62"/>
      <c r="O59" s="62"/>
      <c r="P59" s="62"/>
      <c r="Q59" s="158"/>
      <c r="R59" s="453"/>
      <c r="S59" s="54"/>
      <c r="T59" s="54"/>
    </row>
    <row r="60" spans="2:20" s="450" customFormat="1" ht="21.75" customHeight="1">
      <c r="B60" s="455"/>
      <c r="E60" s="455" t="s">
        <v>358</v>
      </c>
      <c r="F60" s="456"/>
      <c r="G60" s="456"/>
      <c r="H60" s="62"/>
      <c r="J60" s="62"/>
      <c r="K60" s="62"/>
      <c r="L60" s="62"/>
      <c r="M60" s="62"/>
      <c r="N60" s="62"/>
      <c r="O60" s="62"/>
      <c r="P60" s="62"/>
      <c r="Q60" s="158"/>
      <c r="R60" s="453"/>
      <c r="S60" s="54"/>
      <c r="T60" s="54"/>
    </row>
    <row r="61" spans="2:20" s="450" customFormat="1" ht="21.75" customHeight="1">
      <c r="B61" s="455" t="s">
        <v>528</v>
      </c>
      <c r="E61" s="52"/>
      <c r="F61" s="456"/>
      <c r="G61" s="456"/>
      <c r="H61" s="62"/>
      <c r="J61" s="62"/>
      <c r="K61" s="62"/>
      <c r="L61" s="62"/>
      <c r="M61" s="62"/>
      <c r="N61" s="62"/>
      <c r="O61" s="62"/>
      <c r="P61" s="62"/>
      <c r="Q61" s="158"/>
      <c r="R61" s="453"/>
      <c r="S61" s="54"/>
      <c r="T61" s="54"/>
    </row>
    <row r="62" spans="2:20" s="450" customFormat="1" ht="21.75" customHeight="1">
      <c r="B62" s="455" t="s">
        <v>692</v>
      </c>
      <c r="E62" s="52"/>
      <c r="F62" s="456"/>
      <c r="G62" s="456"/>
      <c r="H62" s="62"/>
      <c r="J62" s="62"/>
      <c r="K62" s="62"/>
      <c r="L62" s="62"/>
      <c r="M62" s="62"/>
      <c r="N62" s="62"/>
      <c r="O62" s="62"/>
      <c r="P62" s="62"/>
      <c r="Q62" s="158"/>
      <c r="R62" s="453"/>
      <c r="S62" s="54"/>
      <c r="T62" s="54"/>
    </row>
    <row r="63" spans="2:20" s="450" customFormat="1" ht="21.75" customHeight="1">
      <c r="B63" s="455" t="s">
        <v>529</v>
      </c>
      <c r="E63" s="52"/>
      <c r="F63" s="456"/>
      <c r="G63" s="456"/>
      <c r="H63" s="62"/>
      <c r="J63" s="62"/>
      <c r="K63" s="62"/>
      <c r="L63" s="62"/>
      <c r="M63" s="62"/>
      <c r="N63" s="62"/>
      <c r="O63" s="62"/>
      <c r="P63" s="62"/>
      <c r="Q63" s="158"/>
      <c r="R63" s="453"/>
      <c r="S63" s="54"/>
      <c r="T63" s="54"/>
    </row>
    <row r="64" spans="2:20" s="450" customFormat="1" ht="21.75" customHeight="1">
      <c r="B64" s="455"/>
      <c r="E64" s="455" t="s">
        <v>530</v>
      </c>
      <c r="F64" s="456"/>
      <c r="G64" s="456"/>
      <c r="H64" s="62"/>
      <c r="J64" s="62"/>
      <c r="K64" s="62"/>
      <c r="L64" s="62"/>
      <c r="M64" s="62"/>
      <c r="N64" s="62"/>
      <c r="O64" s="62"/>
      <c r="P64" s="62"/>
      <c r="Q64" s="158"/>
      <c r="R64" s="453"/>
      <c r="S64" s="54"/>
      <c r="T64" s="54"/>
    </row>
    <row r="65" spans="2:20" s="450" customFormat="1" ht="21.75" customHeight="1">
      <c r="B65" s="455" t="s">
        <v>531</v>
      </c>
      <c r="E65" s="52"/>
      <c r="F65" s="456"/>
      <c r="G65" s="456"/>
      <c r="H65" s="62"/>
      <c r="J65" s="62"/>
      <c r="K65" s="62"/>
      <c r="L65" s="62"/>
      <c r="M65" s="62"/>
      <c r="N65" s="62"/>
      <c r="O65" s="62"/>
      <c r="P65" s="62"/>
      <c r="Q65" s="158"/>
      <c r="R65" s="453"/>
      <c r="S65" s="54"/>
      <c r="T65" s="54"/>
    </row>
    <row r="66" spans="2:20" s="450" customFormat="1" ht="21.75" customHeight="1">
      <c r="B66" s="455" t="s">
        <v>474</v>
      </c>
      <c r="E66" s="52"/>
      <c r="F66" s="456"/>
      <c r="G66" s="456"/>
      <c r="H66" s="62"/>
      <c r="J66" s="62"/>
      <c r="K66" s="62"/>
      <c r="L66" s="62"/>
      <c r="M66" s="62"/>
      <c r="N66" s="62"/>
      <c r="O66" s="62"/>
      <c r="P66" s="62"/>
      <c r="Q66" s="158"/>
      <c r="R66" s="453"/>
      <c r="S66" s="54"/>
      <c r="T66" s="54"/>
    </row>
    <row r="67" spans="10:16" ht="21.75" customHeight="1">
      <c r="J67" s="449"/>
      <c r="L67" s="206"/>
      <c r="N67" s="449"/>
      <c r="P67" s="206"/>
    </row>
    <row r="68" spans="3:14" ht="21.75" customHeight="1">
      <c r="C68" s="457" t="s">
        <v>416</v>
      </c>
      <c r="D68" s="62" t="s">
        <v>92</v>
      </c>
      <c r="E68" s="298"/>
      <c r="F68" s="5"/>
      <c r="G68" s="5"/>
      <c r="H68" s="458"/>
      <c r="I68" s="5"/>
      <c r="J68" s="62"/>
      <c r="K68" s="459"/>
      <c r="L68" s="460"/>
      <c r="M68" s="461"/>
      <c r="N68" s="461"/>
    </row>
    <row r="69" spans="1:14" ht="21.75" customHeight="1">
      <c r="A69" s="460"/>
      <c r="B69" s="459"/>
      <c r="D69" s="459" t="s">
        <v>532</v>
      </c>
      <c r="E69" s="298"/>
      <c r="F69" s="447"/>
      <c r="G69" s="447"/>
      <c r="H69" s="458"/>
      <c r="I69" s="447"/>
      <c r="J69" s="62"/>
      <c r="K69" s="459"/>
      <c r="L69" s="460"/>
      <c r="M69" s="461"/>
      <c r="N69" s="461"/>
    </row>
    <row r="70" spans="1:14" ht="21.75" customHeight="1">
      <c r="A70" s="460"/>
      <c r="B70" s="459" t="s">
        <v>693</v>
      </c>
      <c r="C70" s="459"/>
      <c r="D70" s="462"/>
      <c r="E70" s="298"/>
      <c r="F70" s="447"/>
      <c r="G70" s="447"/>
      <c r="H70" s="458"/>
      <c r="I70" s="447"/>
      <c r="J70" s="62"/>
      <c r="K70" s="459"/>
      <c r="L70" s="460"/>
      <c r="M70" s="461"/>
      <c r="N70" s="461"/>
    </row>
    <row r="71" spans="1:14" ht="21.75" customHeight="1">
      <c r="A71" s="460"/>
      <c r="B71" s="459" t="s">
        <v>694</v>
      </c>
      <c r="C71" s="459"/>
      <c r="D71" s="462"/>
      <c r="E71" s="298"/>
      <c r="F71" s="447"/>
      <c r="G71" s="447"/>
      <c r="H71" s="458"/>
      <c r="I71" s="447"/>
      <c r="J71" s="62"/>
      <c r="K71" s="459"/>
      <c r="L71" s="460"/>
      <c r="M71" s="461"/>
      <c r="N71" s="461"/>
    </row>
    <row r="72" spans="1:14" ht="21.75" customHeight="1">
      <c r="A72" s="460"/>
      <c r="B72" s="459" t="s">
        <v>311</v>
      </c>
      <c r="C72" s="459"/>
      <c r="D72" s="462"/>
      <c r="E72" s="298"/>
      <c r="F72" s="447"/>
      <c r="G72" s="447"/>
      <c r="H72" s="458"/>
      <c r="I72" s="447"/>
      <c r="J72" s="62"/>
      <c r="K72" s="459"/>
      <c r="L72" s="460"/>
      <c r="M72" s="461"/>
      <c r="N72" s="461"/>
    </row>
    <row r="73" spans="1:14" ht="21.75" customHeight="1">
      <c r="A73" s="460"/>
      <c r="B73" s="459"/>
      <c r="D73" s="463" t="s">
        <v>417</v>
      </c>
      <c r="F73" s="447"/>
      <c r="G73" s="447"/>
      <c r="H73" s="458"/>
      <c r="I73" s="447"/>
      <c r="J73" s="62"/>
      <c r="K73" s="459"/>
      <c r="L73" s="460"/>
      <c r="M73" s="461"/>
      <c r="N73" s="461"/>
    </row>
    <row r="74" spans="1:14" ht="21.75" customHeight="1">
      <c r="A74" s="460"/>
      <c r="B74" s="459"/>
      <c r="C74" s="459"/>
      <c r="E74" s="298" t="s">
        <v>448</v>
      </c>
      <c r="F74" s="447"/>
      <c r="G74" s="447"/>
      <c r="H74" s="458"/>
      <c r="I74" s="447"/>
      <c r="J74" s="62"/>
      <c r="K74" s="459"/>
      <c r="L74" s="460"/>
      <c r="M74" s="461"/>
      <c r="N74" s="461"/>
    </row>
    <row r="75" spans="1:14" ht="21.75" customHeight="1">
      <c r="A75" s="460"/>
      <c r="B75" s="459"/>
      <c r="C75" s="459"/>
      <c r="D75" s="462"/>
      <c r="F75" s="454" t="s">
        <v>449</v>
      </c>
      <c r="G75" s="447"/>
      <c r="L75" s="52" t="s">
        <v>76</v>
      </c>
      <c r="M75" s="461"/>
      <c r="N75" s="461"/>
    </row>
    <row r="76" spans="1:14" ht="21.75" customHeight="1">
      <c r="A76" s="460"/>
      <c r="B76" s="459"/>
      <c r="C76" s="459"/>
      <c r="E76" s="298" t="s">
        <v>450</v>
      </c>
      <c r="F76" s="447"/>
      <c r="G76" s="447"/>
      <c r="H76" s="458"/>
      <c r="I76" s="447"/>
      <c r="J76" s="62"/>
      <c r="K76" s="459"/>
      <c r="L76" s="460"/>
      <c r="M76" s="461"/>
      <c r="N76" s="461"/>
    </row>
    <row r="77" spans="1:14" ht="21.75" customHeight="1">
      <c r="A77" s="460"/>
      <c r="B77" s="459"/>
      <c r="C77" s="459"/>
      <c r="D77" s="462"/>
      <c r="F77" s="454" t="s">
        <v>451</v>
      </c>
      <c r="G77" s="447"/>
      <c r="L77" s="52" t="s">
        <v>475</v>
      </c>
      <c r="M77" s="461"/>
      <c r="N77" s="461"/>
    </row>
    <row r="78" spans="1:14" ht="21.75" customHeight="1">
      <c r="A78" s="460"/>
      <c r="B78" s="459"/>
      <c r="C78" s="459"/>
      <c r="D78" s="462"/>
      <c r="F78" s="454" t="s">
        <v>452</v>
      </c>
      <c r="G78" s="447"/>
      <c r="L78" s="52" t="s">
        <v>476</v>
      </c>
      <c r="M78" s="461"/>
      <c r="N78" s="461"/>
    </row>
    <row r="79" spans="1:14" ht="21.75" customHeight="1">
      <c r="A79" s="460"/>
      <c r="B79" s="459"/>
      <c r="C79" s="459"/>
      <c r="D79" s="462"/>
      <c r="F79" s="454" t="s">
        <v>453</v>
      </c>
      <c r="G79" s="447"/>
      <c r="L79" s="52" t="s">
        <v>454</v>
      </c>
      <c r="M79" s="461"/>
      <c r="N79" s="461"/>
    </row>
    <row r="80" spans="1:13" ht="7.5" customHeight="1">
      <c r="A80" s="460"/>
      <c r="B80" s="459"/>
      <c r="C80" s="459"/>
      <c r="D80" s="462"/>
      <c r="F80" s="454"/>
      <c r="G80" s="447"/>
      <c r="L80" s="464"/>
      <c r="M80" s="461"/>
    </row>
    <row r="81" spans="1:22" ht="24" customHeight="1">
      <c r="A81" s="465"/>
      <c r="B81" s="465"/>
      <c r="C81" s="465"/>
      <c r="D81" s="465"/>
      <c r="E81" s="465"/>
      <c r="F81" s="465"/>
      <c r="G81" s="465"/>
      <c r="H81" s="465"/>
      <c r="I81" s="465"/>
      <c r="J81" s="465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</row>
    <row r="82" spans="14:22" ht="18.75" customHeight="1">
      <c r="N82" s="119"/>
      <c r="V82" s="1" t="s">
        <v>685</v>
      </c>
    </row>
    <row r="83" ht="22.5" customHeight="1">
      <c r="A83" s="98" t="s">
        <v>485</v>
      </c>
    </row>
    <row r="84" ht="22.5" customHeight="1">
      <c r="A84" s="98"/>
    </row>
    <row r="85" spans="1:16" ht="22.5" customHeight="1">
      <c r="A85" s="152" t="s">
        <v>87</v>
      </c>
      <c r="B85" s="174" t="s">
        <v>494</v>
      </c>
      <c r="J85" s="449"/>
      <c r="L85" s="206"/>
      <c r="N85" s="449"/>
      <c r="P85" s="206"/>
    </row>
    <row r="86" spans="1:14" ht="22.5" customHeight="1">
      <c r="A86" s="460"/>
      <c r="B86" s="459"/>
      <c r="C86" s="459"/>
      <c r="E86" s="298" t="s">
        <v>425</v>
      </c>
      <c r="F86" s="447"/>
      <c r="G86" s="447"/>
      <c r="H86" s="458"/>
      <c r="I86" s="447"/>
      <c r="J86" s="62"/>
      <c r="K86" s="459"/>
      <c r="L86" s="460"/>
      <c r="M86" s="461"/>
      <c r="N86" s="461"/>
    </row>
    <row r="87" spans="1:14" ht="22.5" customHeight="1">
      <c r="A87" s="460"/>
      <c r="B87" s="459"/>
      <c r="C87" s="459"/>
      <c r="D87" s="462"/>
      <c r="F87" s="454" t="s">
        <v>274</v>
      </c>
      <c r="G87" s="447"/>
      <c r="L87" s="52" t="s">
        <v>275</v>
      </c>
      <c r="N87" s="460"/>
    </row>
    <row r="88" spans="1:14" ht="22.5" customHeight="1">
      <c r="A88" s="460"/>
      <c r="B88" s="459"/>
      <c r="C88" s="459"/>
      <c r="D88" s="462"/>
      <c r="F88" s="454"/>
      <c r="G88" s="447"/>
      <c r="N88" s="52" t="s">
        <v>276</v>
      </c>
    </row>
    <row r="89" spans="1:14" ht="22.5" customHeight="1">
      <c r="A89" s="460"/>
      <c r="B89" s="459"/>
      <c r="C89" s="459"/>
      <c r="D89" s="462"/>
      <c r="F89" s="454" t="s">
        <v>277</v>
      </c>
      <c r="G89" s="447"/>
      <c r="L89" s="52" t="s">
        <v>278</v>
      </c>
      <c r="N89" s="460"/>
    </row>
    <row r="90" spans="1:14" ht="22.5" customHeight="1">
      <c r="A90" s="460"/>
      <c r="B90" s="459"/>
      <c r="C90" s="459"/>
      <c r="D90" s="462"/>
      <c r="F90" s="454"/>
      <c r="G90" s="447"/>
      <c r="N90" s="52" t="s">
        <v>279</v>
      </c>
    </row>
    <row r="91" spans="1:14" ht="22.5" customHeight="1">
      <c r="A91" s="460"/>
      <c r="B91" s="459"/>
      <c r="C91" s="459"/>
      <c r="D91" s="462"/>
      <c r="F91" s="454" t="s">
        <v>280</v>
      </c>
      <c r="G91" s="447"/>
      <c r="L91" s="52" t="s">
        <v>281</v>
      </c>
      <c r="N91" s="460"/>
    </row>
    <row r="92" spans="1:14" ht="22.5" customHeight="1">
      <c r="A92" s="460"/>
      <c r="B92" s="459"/>
      <c r="C92" s="459"/>
      <c r="D92" s="462"/>
      <c r="F92" s="454"/>
      <c r="G92" s="447"/>
      <c r="N92" s="460" t="s">
        <v>282</v>
      </c>
    </row>
    <row r="93" spans="1:14" ht="22.5" customHeight="1">
      <c r="A93" s="460"/>
      <c r="B93" s="459"/>
      <c r="C93" s="459"/>
      <c r="D93" s="462"/>
      <c r="F93" s="454" t="s">
        <v>283</v>
      </c>
      <c r="G93" s="447"/>
      <c r="L93" s="52" t="s">
        <v>284</v>
      </c>
      <c r="N93" s="460"/>
    </row>
    <row r="94" spans="1:14" ht="22.5" customHeight="1">
      <c r="A94" s="460"/>
      <c r="B94" s="459"/>
      <c r="C94" s="459"/>
      <c r="D94" s="462"/>
      <c r="F94" s="454" t="s">
        <v>455</v>
      </c>
      <c r="G94" s="447"/>
      <c r="L94" s="52" t="s">
        <v>457</v>
      </c>
      <c r="N94" s="460"/>
    </row>
    <row r="95" spans="1:14" ht="22.5" customHeight="1">
      <c r="A95" s="460"/>
      <c r="B95" s="459"/>
      <c r="C95" s="459"/>
      <c r="D95" s="462"/>
      <c r="F95" s="454" t="s">
        <v>456</v>
      </c>
      <c r="G95" s="447"/>
      <c r="L95" s="52" t="s">
        <v>458</v>
      </c>
      <c r="N95" s="460"/>
    </row>
    <row r="96" ht="5.25" customHeight="1">
      <c r="A96" s="98"/>
    </row>
    <row r="97" spans="1:14" ht="22.5" customHeight="1">
      <c r="A97" s="460"/>
      <c r="B97" s="459"/>
      <c r="D97" s="466" t="s">
        <v>418</v>
      </c>
      <c r="E97" s="462"/>
      <c r="F97" s="5"/>
      <c r="G97" s="447"/>
      <c r="H97" s="458"/>
      <c r="I97" s="447"/>
      <c r="J97" s="62"/>
      <c r="K97" s="459"/>
      <c r="L97" s="460"/>
      <c r="M97" s="461"/>
      <c r="N97" s="461"/>
    </row>
    <row r="98" spans="1:14" ht="22.5" customHeight="1">
      <c r="A98" s="460"/>
      <c r="B98" s="459"/>
      <c r="C98" s="459"/>
      <c r="D98" s="462"/>
      <c r="E98" s="298" t="s">
        <v>426</v>
      </c>
      <c r="G98" s="447"/>
      <c r="H98" s="458"/>
      <c r="I98" s="447"/>
      <c r="J98" s="62"/>
      <c r="K98" s="459"/>
      <c r="L98" s="460"/>
      <c r="M98" s="461"/>
      <c r="N98" s="461"/>
    </row>
    <row r="99" spans="1:14" ht="22.5" customHeight="1">
      <c r="A99" s="460"/>
      <c r="B99" s="459"/>
      <c r="C99" s="459"/>
      <c r="D99" s="454"/>
      <c r="F99" s="454" t="s">
        <v>286</v>
      </c>
      <c r="G99" s="447"/>
      <c r="H99" s="298"/>
      <c r="K99" s="298"/>
      <c r="L99" s="298" t="s">
        <v>287</v>
      </c>
      <c r="M99" s="461"/>
      <c r="N99" s="461"/>
    </row>
    <row r="100" spans="1:14" ht="5.25" customHeight="1">
      <c r="A100" s="460"/>
      <c r="B100" s="459"/>
      <c r="C100" s="459"/>
      <c r="D100" s="454"/>
      <c r="E100" s="454"/>
      <c r="G100" s="447"/>
      <c r="H100" s="298"/>
      <c r="I100" s="298"/>
      <c r="J100" s="298"/>
      <c r="K100" s="298"/>
      <c r="L100" s="298"/>
      <c r="M100" s="461"/>
      <c r="N100" s="461"/>
    </row>
    <row r="101" spans="1:14" ht="22.5" customHeight="1">
      <c r="A101" s="450"/>
      <c r="B101" s="455"/>
      <c r="C101" s="450"/>
      <c r="D101" s="5" t="s">
        <v>533</v>
      </c>
      <c r="E101" s="454"/>
      <c r="G101" s="447"/>
      <c r="H101" s="298"/>
      <c r="I101" s="298"/>
      <c r="J101" s="298"/>
      <c r="K101" s="298"/>
      <c r="L101" s="298"/>
      <c r="M101" s="461"/>
      <c r="N101" s="461"/>
    </row>
    <row r="102" spans="1:14" ht="22.5" customHeight="1">
      <c r="A102" s="450"/>
      <c r="B102" s="455" t="s">
        <v>535</v>
      </c>
      <c r="C102" s="455"/>
      <c r="D102" s="455"/>
      <c r="E102" s="454"/>
      <c r="G102" s="447"/>
      <c r="H102" s="298"/>
      <c r="I102" s="298"/>
      <c r="J102" s="298"/>
      <c r="K102" s="298"/>
      <c r="L102" s="298"/>
      <c r="M102" s="461"/>
      <c r="N102" s="461"/>
    </row>
    <row r="103" spans="1:14" ht="22.5" customHeight="1">
      <c r="A103" s="450"/>
      <c r="B103" s="455" t="s">
        <v>534</v>
      </c>
      <c r="C103" s="455"/>
      <c r="D103" s="455"/>
      <c r="E103" s="454"/>
      <c r="G103" s="447"/>
      <c r="H103" s="298"/>
      <c r="I103" s="298"/>
      <c r="J103" s="298"/>
      <c r="K103" s="298"/>
      <c r="L103" s="298"/>
      <c r="M103" s="461"/>
      <c r="N103" s="461"/>
    </row>
    <row r="104" spans="1:14" ht="22.5" customHeight="1">
      <c r="A104" s="460"/>
      <c r="B104" s="459"/>
      <c r="C104" s="459"/>
      <c r="D104" s="454"/>
      <c r="E104" s="454"/>
      <c r="G104" s="447"/>
      <c r="H104" s="298"/>
      <c r="I104" s="298"/>
      <c r="J104" s="298"/>
      <c r="K104" s="298"/>
      <c r="L104" s="298"/>
      <c r="M104" s="461"/>
      <c r="N104" s="461"/>
    </row>
    <row r="105" spans="1:16" ht="22.5" customHeight="1">
      <c r="A105" s="152" t="s">
        <v>73</v>
      </c>
      <c r="B105" s="174" t="s">
        <v>294</v>
      </c>
      <c r="C105" s="174"/>
      <c r="J105" s="449"/>
      <c r="L105" s="206"/>
      <c r="N105" s="449"/>
      <c r="P105" s="206"/>
    </row>
    <row r="106" spans="1:17" ht="22.5" customHeight="1">
      <c r="A106" s="152"/>
      <c r="C106" s="52" t="s">
        <v>536</v>
      </c>
      <c r="K106" s="449"/>
      <c r="M106" s="206"/>
      <c r="O106" s="449"/>
      <c r="Q106" s="206"/>
    </row>
    <row r="107" spans="1:17" ht="22.5" customHeight="1">
      <c r="A107" s="152"/>
      <c r="B107" s="52" t="s">
        <v>537</v>
      </c>
      <c r="K107" s="449"/>
      <c r="M107" s="206"/>
      <c r="O107" s="449"/>
      <c r="Q107" s="206"/>
    </row>
    <row r="108" spans="1:17" ht="22.5" customHeight="1">
      <c r="A108" s="152"/>
      <c r="C108" s="468" t="s">
        <v>273</v>
      </c>
      <c r="D108" s="4" t="s">
        <v>539</v>
      </c>
      <c r="K108" s="449"/>
      <c r="M108" s="206"/>
      <c r="O108" s="449"/>
      <c r="Q108" s="206"/>
    </row>
    <row r="109" spans="1:17" ht="22.5" customHeight="1">
      <c r="A109" s="152"/>
      <c r="D109" s="52" t="s">
        <v>540</v>
      </c>
      <c r="K109" s="449"/>
      <c r="M109" s="206"/>
      <c r="O109" s="449"/>
      <c r="Q109" s="206"/>
    </row>
    <row r="110" spans="1:17" ht="22.5" customHeight="1">
      <c r="A110" s="152"/>
      <c r="C110" s="468" t="s">
        <v>285</v>
      </c>
      <c r="D110" s="4" t="s">
        <v>541</v>
      </c>
      <c r="K110" s="449"/>
      <c r="M110" s="206"/>
      <c r="O110" s="449"/>
      <c r="Q110" s="206"/>
    </row>
    <row r="111" spans="1:17" ht="22.5" customHeight="1">
      <c r="A111" s="152"/>
      <c r="D111" s="303" t="s">
        <v>538</v>
      </c>
      <c r="K111" s="449"/>
      <c r="M111" s="206"/>
      <c r="O111" s="449"/>
      <c r="Q111" s="206"/>
    </row>
    <row r="112" spans="1:17" ht="22.5" customHeight="1">
      <c r="A112" s="152"/>
      <c r="D112" s="468" t="s">
        <v>542</v>
      </c>
      <c r="K112" s="449"/>
      <c r="M112" s="206"/>
      <c r="O112" s="449"/>
      <c r="Q112" s="206"/>
    </row>
    <row r="113" spans="1:17" ht="22.5" customHeight="1">
      <c r="A113" s="152"/>
      <c r="B113" s="52" t="s">
        <v>543</v>
      </c>
      <c r="K113" s="449"/>
      <c r="M113" s="206"/>
      <c r="O113" s="449"/>
      <c r="Q113" s="206"/>
    </row>
    <row r="114" spans="1:17" ht="22.5" customHeight="1">
      <c r="A114" s="152"/>
      <c r="B114" s="52" t="s">
        <v>544</v>
      </c>
      <c r="K114" s="449"/>
      <c r="M114" s="206"/>
      <c r="O114" s="449"/>
      <c r="Q114" s="206"/>
    </row>
    <row r="115" spans="1:17" ht="22.5" customHeight="1">
      <c r="A115" s="152"/>
      <c r="K115" s="449"/>
      <c r="M115" s="206"/>
      <c r="O115" s="449"/>
      <c r="Q115" s="206"/>
    </row>
    <row r="116" spans="1:17" ht="22.5" customHeight="1">
      <c r="A116" s="152"/>
      <c r="K116" s="449"/>
      <c r="M116" s="206"/>
      <c r="O116" s="449"/>
      <c r="Q116" s="206"/>
    </row>
    <row r="117" spans="1:17" ht="12.75" customHeight="1">
      <c r="A117" s="152"/>
      <c r="K117" s="449"/>
      <c r="M117" s="206"/>
      <c r="O117" s="449"/>
      <c r="Q117" s="206"/>
    </row>
    <row r="118" spans="1:17" ht="22.5" customHeight="1">
      <c r="A118" s="152"/>
      <c r="K118" s="449"/>
      <c r="M118" s="206"/>
      <c r="O118" s="449"/>
      <c r="Q118" s="206"/>
    </row>
    <row r="119" spans="1:17" ht="22.5" customHeight="1">
      <c r="A119" s="152"/>
      <c r="K119" s="449"/>
      <c r="M119" s="206"/>
      <c r="O119" s="449"/>
      <c r="Q119" s="206"/>
    </row>
    <row r="120" spans="1:22" ht="22.5" customHeight="1">
      <c r="A120" s="152"/>
      <c r="K120" s="449"/>
      <c r="M120" s="206"/>
      <c r="O120" s="449"/>
      <c r="Q120" s="206"/>
      <c r="V120" s="1" t="s">
        <v>686</v>
      </c>
    </row>
    <row r="121" ht="21">
      <c r="A121" s="98" t="s">
        <v>485</v>
      </c>
    </row>
    <row r="122" ht="21">
      <c r="A122" s="98"/>
    </row>
    <row r="123" spans="1:16" ht="22.5" customHeight="1">
      <c r="A123" s="152" t="s">
        <v>73</v>
      </c>
      <c r="B123" s="174" t="s">
        <v>473</v>
      </c>
      <c r="C123" s="174"/>
      <c r="J123" s="449"/>
      <c r="L123" s="206"/>
      <c r="N123" s="449"/>
      <c r="P123" s="206"/>
    </row>
    <row r="124" spans="1:17" ht="22.5" customHeight="1">
      <c r="A124" s="152"/>
      <c r="D124" s="303" t="s">
        <v>545</v>
      </c>
      <c r="K124" s="449"/>
      <c r="M124" s="206"/>
      <c r="O124" s="449"/>
      <c r="Q124" s="206"/>
    </row>
    <row r="125" spans="1:17" ht="22.5" customHeight="1">
      <c r="A125" s="152"/>
      <c r="D125" s="485" t="s">
        <v>707</v>
      </c>
      <c r="K125" s="449"/>
      <c r="M125" s="206"/>
      <c r="O125" s="449"/>
      <c r="Q125" s="206"/>
    </row>
    <row r="126" spans="1:17" ht="22.5" customHeight="1">
      <c r="A126" s="152"/>
      <c r="B126" s="52" t="s">
        <v>708</v>
      </c>
      <c r="K126" s="449"/>
      <c r="M126" s="206"/>
      <c r="O126" s="449"/>
      <c r="Q126" s="206"/>
    </row>
    <row r="127" spans="1:17" ht="22.5" customHeight="1">
      <c r="A127" s="152"/>
      <c r="B127" s="52" t="s">
        <v>709</v>
      </c>
      <c r="K127" s="449"/>
      <c r="M127" s="206"/>
      <c r="O127" s="449"/>
      <c r="Q127" s="206"/>
    </row>
    <row r="128" spans="1:17" ht="22.5" customHeight="1">
      <c r="A128" s="152"/>
      <c r="B128" s="52" t="s">
        <v>546</v>
      </c>
      <c r="K128" s="449"/>
      <c r="M128" s="206"/>
      <c r="O128" s="449"/>
      <c r="Q128" s="206"/>
    </row>
    <row r="129" spans="1:17" ht="22.5" customHeight="1">
      <c r="A129" s="152"/>
      <c r="B129" s="52" t="s">
        <v>547</v>
      </c>
      <c r="K129" s="449"/>
      <c r="M129" s="206"/>
      <c r="O129" s="449"/>
      <c r="Q129" s="206"/>
    </row>
    <row r="130" spans="1:17" ht="22.5" customHeight="1">
      <c r="A130" s="152"/>
      <c r="D130" s="485" t="s">
        <v>711</v>
      </c>
      <c r="K130" s="449"/>
      <c r="M130" s="206"/>
      <c r="O130" s="449"/>
      <c r="Q130" s="206"/>
    </row>
    <row r="131" spans="1:17" ht="22.5" customHeight="1">
      <c r="A131" s="152"/>
      <c r="B131" s="52" t="s">
        <v>712</v>
      </c>
      <c r="K131" s="449"/>
      <c r="M131" s="206"/>
      <c r="O131" s="449"/>
      <c r="Q131" s="206"/>
    </row>
    <row r="132" spans="1:17" ht="22.5" customHeight="1">
      <c r="A132" s="152"/>
      <c r="B132" s="52" t="s">
        <v>548</v>
      </c>
      <c r="K132" s="449"/>
      <c r="M132" s="206"/>
      <c r="O132" s="449"/>
      <c r="Q132" s="206"/>
    </row>
    <row r="133" spans="1:17" ht="22.5" customHeight="1">
      <c r="A133" s="152"/>
      <c r="B133" s="52" t="s">
        <v>552</v>
      </c>
      <c r="K133" s="449"/>
      <c r="M133" s="206"/>
      <c r="O133" s="449"/>
      <c r="Q133" s="206"/>
    </row>
    <row r="134" spans="1:17" ht="22.5" customHeight="1">
      <c r="A134" s="152"/>
      <c r="B134" s="52" t="s">
        <v>710</v>
      </c>
      <c r="K134" s="449"/>
      <c r="M134" s="206"/>
      <c r="O134" s="449"/>
      <c r="Q134" s="206"/>
    </row>
    <row r="135" spans="1:17" ht="22.5" customHeight="1">
      <c r="A135" s="152"/>
      <c r="B135" s="52" t="s">
        <v>553</v>
      </c>
      <c r="K135" s="449"/>
      <c r="M135" s="206"/>
      <c r="O135" s="449"/>
      <c r="Q135" s="206"/>
    </row>
    <row r="136" spans="1:17" ht="22.5" customHeight="1">
      <c r="A136" s="152"/>
      <c r="B136" s="52" t="s">
        <v>554</v>
      </c>
      <c r="K136" s="449"/>
      <c r="M136" s="206"/>
      <c r="O136" s="449"/>
      <c r="Q136" s="206"/>
    </row>
    <row r="137" spans="1:17" ht="22.5" customHeight="1">
      <c r="A137" s="152"/>
      <c r="D137" s="485" t="s">
        <v>713</v>
      </c>
      <c r="K137" s="449"/>
      <c r="M137" s="206"/>
      <c r="O137" s="449"/>
      <c r="Q137" s="206"/>
    </row>
    <row r="138" spans="1:17" ht="22.5" customHeight="1">
      <c r="A138" s="152"/>
      <c r="B138" s="52" t="s">
        <v>549</v>
      </c>
      <c r="K138" s="449"/>
      <c r="M138" s="206"/>
      <c r="O138" s="449"/>
      <c r="Q138" s="206"/>
    </row>
    <row r="139" spans="1:17" ht="22.5" customHeight="1">
      <c r="A139" s="152"/>
      <c r="D139" s="485" t="s">
        <v>550</v>
      </c>
      <c r="K139" s="449"/>
      <c r="M139" s="206"/>
      <c r="O139" s="449"/>
      <c r="Q139" s="206"/>
    </row>
    <row r="140" spans="1:17" ht="22.5" customHeight="1">
      <c r="A140" s="152"/>
      <c r="B140" s="52" t="s">
        <v>551</v>
      </c>
      <c r="K140" s="449"/>
      <c r="M140" s="206"/>
      <c r="O140" s="449"/>
      <c r="Q140" s="206"/>
    </row>
    <row r="141" spans="1:17" ht="22.5" customHeight="1">
      <c r="A141" s="152"/>
      <c r="B141" s="52" t="s">
        <v>555</v>
      </c>
      <c r="K141" s="449"/>
      <c r="M141" s="206"/>
      <c r="O141" s="449"/>
      <c r="Q141" s="206"/>
    </row>
    <row r="142" spans="1:17" ht="22.5" customHeight="1">
      <c r="A142" s="152"/>
      <c r="B142" s="52" t="s">
        <v>714</v>
      </c>
      <c r="K142" s="449"/>
      <c r="M142" s="206"/>
      <c r="O142" s="449"/>
      <c r="Q142" s="206"/>
    </row>
    <row r="143" spans="1:17" ht="22.5" customHeight="1">
      <c r="A143" s="152"/>
      <c r="B143" s="52" t="s">
        <v>556</v>
      </c>
      <c r="K143" s="449"/>
      <c r="M143" s="206"/>
      <c r="O143" s="449"/>
      <c r="Q143" s="206"/>
    </row>
    <row r="144" spans="1:17" ht="22.5" customHeight="1">
      <c r="A144" s="152"/>
      <c r="D144" s="485" t="s">
        <v>715</v>
      </c>
      <c r="K144" s="449"/>
      <c r="M144" s="206"/>
      <c r="O144" s="449"/>
      <c r="Q144" s="206"/>
    </row>
    <row r="145" spans="1:17" ht="22.5" customHeight="1">
      <c r="A145" s="152"/>
      <c r="B145" s="52" t="s">
        <v>717</v>
      </c>
      <c r="K145" s="449"/>
      <c r="M145" s="206"/>
      <c r="O145" s="449"/>
      <c r="Q145" s="206"/>
    </row>
    <row r="146" spans="1:17" ht="22.5" customHeight="1">
      <c r="A146" s="152"/>
      <c r="B146" s="52" t="s">
        <v>716</v>
      </c>
      <c r="K146" s="449"/>
      <c r="M146" s="206"/>
      <c r="O146" s="449"/>
      <c r="Q146" s="206"/>
    </row>
    <row r="147" spans="1:17" ht="22.5" customHeight="1">
      <c r="A147" s="152"/>
      <c r="D147" s="468" t="s">
        <v>557</v>
      </c>
      <c r="K147" s="449"/>
      <c r="M147" s="206"/>
      <c r="O147" s="449"/>
      <c r="Q147" s="206"/>
    </row>
    <row r="148" spans="1:17" ht="22.5" customHeight="1">
      <c r="A148" s="152"/>
      <c r="D148" s="486" t="s">
        <v>718</v>
      </c>
      <c r="K148" s="449"/>
      <c r="M148" s="206"/>
      <c r="O148" s="449"/>
      <c r="Q148" s="206"/>
    </row>
    <row r="149" spans="1:17" ht="22.5" customHeight="1">
      <c r="A149" s="152"/>
      <c r="B149" s="52" t="s">
        <v>719</v>
      </c>
      <c r="K149" s="449"/>
      <c r="M149" s="206"/>
      <c r="O149" s="449"/>
      <c r="Q149" s="206"/>
    </row>
    <row r="150" spans="1:17" ht="22.5" customHeight="1">
      <c r="A150" s="152"/>
      <c r="B150" s="52" t="s">
        <v>721</v>
      </c>
      <c r="K150" s="449"/>
      <c r="M150" s="206"/>
      <c r="O150" s="449"/>
      <c r="Q150" s="206"/>
    </row>
    <row r="151" spans="1:17" ht="22.5" customHeight="1">
      <c r="A151" s="152"/>
      <c r="B151" s="52" t="s">
        <v>720</v>
      </c>
      <c r="K151" s="449"/>
      <c r="M151" s="206"/>
      <c r="O151" s="449"/>
      <c r="Q151" s="206"/>
    </row>
    <row r="152" spans="1:22" s="4" customFormat="1" ht="18" customHeight="1">
      <c r="A152" s="716"/>
      <c r="B152" s="716"/>
      <c r="C152" s="716"/>
      <c r="D152" s="716"/>
      <c r="E152" s="716"/>
      <c r="F152" s="716"/>
      <c r="G152" s="716"/>
      <c r="H152" s="716"/>
      <c r="I152" s="716"/>
      <c r="J152" s="716"/>
      <c r="K152" s="716"/>
      <c r="L152" s="716"/>
      <c r="M152" s="716"/>
      <c r="N152" s="716"/>
      <c r="O152" s="716"/>
      <c r="P152" s="716"/>
      <c r="Q152" s="716"/>
      <c r="R152" s="716"/>
      <c r="S152" s="716"/>
      <c r="T152" s="716"/>
      <c r="U152" s="716"/>
      <c r="V152" s="716"/>
    </row>
    <row r="153" spans="1:22" s="4" customFormat="1" ht="18" customHeight="1">
      <c r="A153" s="225"/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</row>
    <row r="154" spans="1:22" s="4" customFormat="1" ht="18" customHeight="1">
      <c r="A154" s="225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</row>
    <row r="155" spans="1:22" s="4" customFormat="1" ht="18" customHeight="1">
      <c r="A155" s="225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</row>
    <row r="156" spans="1:22" s="4" customFormat="1" ht="6.75" customHeight="1">
      <c r="A156" s="225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</row>
    <row r="157" spans="1:22" s="4" customFormat="1" ht="18" customHeight="1">
      <c r="A157" s="225"/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</row>
    <row r="158" spans="14:22" ht="20.25">
      <c r="N158" s="119"/>
      <c r="V158" s="1" t="s">
        <v>687</v>
      </c>
    </row>
  </sheetData>
  <sheetProtection/>
  <mergeCells count="8">
    <mergeCell ref="A152:V152"/>
    <mergeCell ref="L5:N5"/>
    <mergeCell ref="P5:R5"/>
    <mergeCell ref="T5:V5"/>
    <mergeCell ref="L6:N6"/>
    <mergeCell ref="P6:R6"/>
    <mergeCell ref="T6:V6"/>
    <mergeCell ref="A43:V43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85"/>
  <sheetViews>
    <sheetView tabSelected="1" zoomScale="120" zoomScaleNormal="120" zoomScaleSheetLayoutView="120" zoomScalePageLayoutView="120" workbookViewId="0" topLeftCell="A40">
      <selection activeCell="I56" sqref="I56"/>
    </sheetView>
  </sheetViews>
  <sheetFormatPr defaultColWidth="9.140625" defaultRowHeight="21.75" customHeight="1"/>
  <cols>
    <col min="1" max="1" width="2.57421875" style="30" customWidth="1"/>
    <col min="2" max="2" width="2.28125" style="30" customWidth="1"/>
    <col min="3" max="3" width="4.8515625" style="30" customWidth="1"/>
    <col min="4" max="4" width="2.7109375" style="30" customWidth="1"/>
    <col min="5" max="5" width="14.421875" style="30" customWidth="1"/>
    <col min="6" max="6" width="1.28515625" style="30" customWidth="1"/>
    <col min="7" max="7" width="7.7109375" style="30" customWidth="1"/>
    <col min="8" max="8" width="0.42578125" style="30" customWidth="1"/>
    <col min="9" max="9" width="16.7109375" style="30" customWidth="1"/>
    <col min="10" max="10" width="0.42578125" style="30" customWidth="1"/>
    <col min="11" max="11" width="9.140625" style="30" customWidth="1"/>
    <col min="12" max="12" width="0.42578125" style="30" customWidth="1"/>
    <col min="13" max="13" width="9.140625" style="30" customWidth="1"/>
    <col min="14" max="14" width="0.42578125" style="30" customWidth="1"/>
    <col min="15" max="15" width="10.140625" style="30" customWidth="1"/>
    <col min="16" max="16" width="0.42578125" style="30" customWidth="1"/>
    <col min="17" max="17" width="10.57421875" style="30" customWidth="1"/>
    <col min="18" max="18" width="2.421875" style="30" customWidth="1"/>
    <col min="19" max="19" width="9.7109375" style="30" bestFit="1" customWidth="1"/>
    <col min="20" max="16384" width="9.140625" style="30" customWidth="1"/>
  </cols>
  <sheetData>
    <row r="1" ht="24" customHeight="1">
      <c r="A1" s="98" t="s">
        <v>485</v>
      </c>
    </row>
    <row r="2" ht="22.5" customHeight="1">
      <c r="A2" s="393"/>
    </row>
    <row r="3" spans="1:15" ht="22.5" customHeight="1">
      <c r="A3" s="271" t="s">
        <v>102</v>
      </c>
      <c r="B3" s="272" t="s">
        <v>7</v>
      </c>
      <c r="M3" s="95"/>
      <c r="O3" s="322"/>
    </row>
    <row r="4" spans="1:19" s="149" customFormat="1" ht="22.5" customHeight="1">
      <c r="A4" s="271"/>
      <c r="B4" s="13"/>
      <c r="C4" s="13" t="s">
        <v>559</v>
      </c>
      <c r="D4" s="13"/>
      <c r="E4" s="433"/>
      <c r="F4" s="434"/>
      <c r="K4" s="335"/>
      <c r="L4" s="335"/>
      <c r="M4" s="335"/>
      <c r="N4" s="335"/>
      <c r="O4" s="335"/>
      <c r="P4" s="335"/>
      <c r="Q4" s="335"/>
      <c r="S4" s="359"/>
    </row>
    <row r="5" spans="1:19" s="149" customFormat="1" ht="22.5" customHeight="1">
      <c r="A5" s="271"/>
      <c r="B5" s="323" t="s">
        <v>560</v>
      </c>
      <c r="C5" s="13"/>
      <c r="D5" s="13"/>
      <c r="E5" s="433"/>
      <c r="F5" s="434"/>
      <c r="K5" s="335"/>
      <c r="L5" s="335"/>
      <c r="M5" s="335"/>
      <c r="N5" s="335"/>
      <c r="O5" s="335"/>
      <c r="P5" s="335"/>
      <c r="Q5" s="335"/>
      <c r="S5" s="359"/>
    </row>
    <row r="6" spans="1:19" s="149" customFormat="1" ht="22.5" customHeight="1">
      <c r="A6" s="271"/>
      <c r="B6" s="13" t="s">
        <v>561</v>
      </c>
      <c r="C6" s="13"/>
      <c r="D6" s="13"/>
      <c r="E6" s="433"/>
      <c r="F6" s="434"/>
      <c r="K6" s="335"/>
      <c r="L6" s="335"/>
      <c r="M6" s="335"/>
      <c r="N6" s="335"/>
      <c r="O6" s="335"/>
      <c r="P6" s="335"/>
      <c r="Q6" s="335"/>
      <c r="S6" s="359"/>
    </row>
    <row r="7" spans="6:17" ht="5.25" customHeight="1">
      <c r="F7" s="13"/>
      <c r="G7" s="13"/>
      <c r="H7" s="13"/>
      <c r="I7" s="13"/>
      <c r="J7" s="13"/>
      <c r="K7" s="13"/>
      <c r="L7" s="435"/>
      <c r="N7" s="436"/>
      <c r="O7" s="721"/>
      <c r="P7" s="721"/>
      <c r="Q7" s="721"/>
    </row>
    <row r="8" spans="6:17" s="35" customFormat="1" ht="21" customHeight="1">
      <c r="F8" s="487"/>
      <c r="G8" s="487"/>
      <c r="H8" s="487"/>
      <c r="I8" s="487"/>
      <c r="J8" s="487"/>
      <c r="K8" s="487"/>
      <c r="L8" s="488"/>
      <c r="N8" s="489"/>
      <c r="P8" s="490"/>
      <c r="Q8" s="490" t="s">
        <v>215</v>
      </c>
    </row>
    <row r="9" spans="6:17" s="35" customFormat="1" ht="21" customHeight="1">
      <c r="F9" s="723" t="s">
        <v>558</v>
      </c>
      <c r="G9" s="723"/>
      <c r="H9" s="36"/>
      <c r="I9" s="491" t="s">
        <v>15</v>
      </c>
      <c r="J9" s="491"/>
      <c r="K9" s="491"/>
      <c r="L9" s="491"/>
      <c r="M9" s="491"/>
      <c r="N9" s="492"/>
      <c r="O9" s="493" t="s">
        <v>216</v>
      </c>
      <c r="P9" s="493"/>
      <c r="Q9" s="493"/>
    </row>
    <row r="10" spans="6:17" s="35" customFormat="1" ht="21" customHeight="1">
      <c r="F10" s="724"/>
      <c r="G10" s="724"/>
      <c r="H10" s="36"/>
      <c r="I10" s="494" t="s">
        <v>16</v>
      </c>
      <c r="J10" s="494"/>
      <c r="K10" s="494"/>
      <c r="M10" s="495" t="s">
        <v>17</v>
      </c>
      <c r="N10" s="496"/>
      <c r="O10" s="497" t="s">
        <v>429</v>
      </c>
      <c r="P10" s="498"/>
      <c r="Q10" s="497" t="s">
        <v>183</v>
      </c>
    </row>
    <row r="11" spans="2:17" s="35" customFormat="1" ht="21" customHeight="1">
      <c r="B11" s="499" t="s">
        <v>166</v>
      </c>
      <c r="F11" s="500"/>
      <c r="G11" s="500"/>
      <c r="H11" s="36"/>
      <c r="I11" s="501"/>
      <c r="J11" s="501"/>
      <c r="K11" s="501"/>
      <c r="M11" s="500"/>
      <c r="N11" s="496"/>
      <c r="O11" s="502"/>
      <c r="P11" s="503"/>
      <c r="Q11" s="502"/>
    </row>
    <row r="12" spans="1:17" s="35" customFormat="1" ht="21" customHeight="1">
      <c r="A12" s="56"/>
      <c r="B12" s="504" t="s">
        <v>11</v>
      </c>
      <c r="F12" s="35" t="s">
        <v>160</v>
      </c>
      <c r="G12" s="56">
        <v>1</v>
      </c>
      <c r="I12" s="36" t="s">
        <v>18</v>
      </c>
      <c r="J12" s="36"/>
      <c r="K12" s="36"/>
      <c r="M12" s="505" t="s">
        <v>19</v>
      </c>
      <c r="O12" s="505" t="s">
        <v>14</v>
      </c>
      <c r="Q12" s="506">
        <v>99.3</v>
      </c>
    </row>
    <row r="13" spans="1:17" s="35" customFormat="1" ht="21" customHeight="1">
      <c r="A13" s="56"/>
      <c r="B13" s="504" t="s">
        <v>12</v>
      </c>
      <c r="F13" s="35" t="s">
        <v>160</v>
      </c>
      <c r="G13" s="56">
        <v>1</v>
      </c>
      <c r="I13" s="36" t="s">
        <v>18</v>
      </c>
      <c r="J13" s="36"/>
      <c r="K13" s="36"/>
      <c r="M13" s="505" t="s">
        <v>19</v>
      </c>
      <c r="O13" s="505" t="s">
        <v>14</v>
      </c>
      <c r="Q13" s="506">
        <v>99.3</v>
      </c>
    </row>
    <row r="14" spans="1:17" s="35" customFormat="1" ht="21" customHeight="1">
      <c r="A14" s="56"/>
      <c r="B14" s="504" t="s">
        <v>13</v>
      </c>
      <c r="F14" s="35" t="s">
        <v>155</v>
      </c>
      <c r="G14" s="56">
        <v>1</v>
      </c>
      <c r="I14" s="36" t="s">
        <v>18</v>
      </c>
      <c r="J14" s="36"/>
      <c r="K14" s="36"/>
      <c r="M14" s="505" t="s">
        <v>19</v>
      </c>
      <c r="O14" s="505" t="s">
        <v>14</v>
      </c>
      <c r="Q14" s="506">
        <v>99.3</v>
      </c>
    </row>
    <row r="15" spans="1:17" s="35" customFormat="1" ht="21" customHeight="1">
      <c r="A15" s="56"/>
      <c r="B15" s="504" t="s">
        <v>104</v>
      </c>
      <c r="G15" s="56">
        <v>1</v>
      </c>
      <c r="I15" s="36" t="s">
        <v>135</v>
      </c>
      <c r="J15" s="36"/>
      <c r="K15" s="36"/>
      <c r="M15" s="505" t="s">
        <v>19</v>
      </c>
      <c r="O15" s="506">
        <v>98.33</v>
      </c>
      <c r="P15" s="506"/>
      <c r="Q15" s="506">
        <v>98.33</v>
      </c>
    </row>
    <row r="16" spans="1:17" s="35" customFormat="1" ht="21" customHeight="1">
      <c r="A16" s="56"/>
      <c r="B16" s="504" t="s">
        <v>105</v>
      </c>
      <c r="G16" s="56">
        <v>1</v>
      </c>
      <c r="I16" s="36" t="s">
        <v>135</v>
      </c>
      <c r="J16" s="36"/>
      <c r="K16" s="36"/>
      <c r="M16" s="505" t="s">
        <v>19</v>
      </c>
      <c r="O16" s="506">
        <v>99.05</v>
      </c>
      <c r="P16" s="506"/>
      <c r="Q16" s="506">
        <v>99.05</v>
      </c>
    </row>
    <row r="17" spans="1:17" s="35" customFormat="1" ht="21" customHeight="1">
      <c r="A17" s="56"/>
      <c r="B17" s="504" t="s">
        <v>157</v>
      </c>
      <c r="G17" s="56">
        <v>1</v>
      </c>
      <c r="I17" s="36" t="s">
        <v>135</v>
      </c>
      <c r="J17" s="36"/>
      <c r="K17" s="36"/>
      <c r="M17" s="505" t="s">
        <v>19</v>
      </c>
      <c r="O17" s="506">
        <v>99.99</v>
      </c>
      <c r="P17" s="506"/>
      <c r="Q17" s="506">
        <v>99.99</v>
      </c>
    </row>
    <row r="18" spans="1:17" s="35" customFormat="1" ht="17.25">
      <c r="A18" s="507"/>
      <c r="B18" s="508" t="s">
        <v>177</v>
      </c>
      <c r="C18" s="509"/>
      <c r="D18" s="509"/>
      <c r="E18" s="509"/>
      <c r="F18" s="509"/>
      <c r="G18" s="507">
        <v>1</v>
      </c>
      <c r="H18" s="509"/>
      <c r="I18" s="722" t="s">
        <v>159</v>
      </c>
      <c r="J18" s="722"/>
      <c r="K18" s="722"/>
      <c r="L18" s="509"/>
      <c r="M18" s="510" t="s">
        <v>19</v>
      </c>
      <c r="N18" s="509"/>
      <c r="O18" s="511">
        <v>99.99</v>
      </c>
      <c r="P18" s="511"/>
      <c r="Q18" s="511">
        <v>99.99</v>
      </c>
    </row>
    <row r="19" spans="1:17" s="35" customFormat="1" ht="35.25" customHeight="1">
      <c r="A19" s="507"/>
      <c r="B19" s="508"/>
      <c r="C19" s="507" t="s">
        <v>243</v>
      </c>
      <c r="E19" s="509"/>
      <c r="F19" s="509"/>
      <c r="H19" s="509"/>
      <c r="I19" s="722"/>
      <c r="J19" s="722"/>
      <c r="K19" s="722"/>
      <c r="L19" s="509"/>
      <c r="M19" s="510"/>
      <c r="N19" s="509"/>
      <c r="O19" s="511"/>
      <c r="P19" s="511"/>
      <c r="Q19" s="511"/>
    </row>
    <row r="20" spans="1:17" s="35" customFormat="1" ht="21" customHeight="1">
      <c r="A20" s="56"/>
      <c r="B20" s="504" t="s">
        <v>460</v>
      </c>
      <c r="G20" s="56">
        <v>1</v>
      </c>
      <c r="I20" s="36" t="s">
        <v>135</v>
      </c>
      <c r="J20" s="36"/>
      <c r="K20" s="36"/>
      <c r="M20" s="505" t="s">
        <v>19</v>
      </c>
      <c r="O20" s="506">
        <v>99.99</v>
      </c>
      <c r="P20" s="506"/>
      <c r="Q20" s="505" t="s">
        <v>14</v>
      </c>
    </row>
    <row r="21" spans="2:17" s="35" customFormat="1" ht="21" customHeight="1">
      <c r="B21" s="499" t="s">
        <v>167</v>
      </c>
      <c r="G21" s="56"/>
      <c r="I21" s="36"/>
      <c r="J21" s="36"/>
      <c r="K21" s="36"/>
      <c r="M21" s="505"/>
      <c r="O21" s="506"/>
      <c r="P21" s="506"/>
      <c r="Q21" s="506"/>
    </row>
    <row r="22" spans="1:17" s="35" customFormat="1" ht="21" customHeight="1">
      <c r="A22" s="56"/>
      <c r="B22" s="504" t="s">
        <v>125</v>
      </c>
      <c r="G22" s="56">
        <v>2</v>
      </c>
      <c r="I22" s="36" t="s">
        <v>135</v>
      </c>
      <c r="J22" s="36"/>
      <c r="K22" s="36"/>
      <c r="M22" s="505" t="s">
        <v>19</v>
      </c>
      <c r="O22" s="505">
        <v>98.13</v>
      </c>
      <c r="Q22" s="505">
        <v>98.13</v>
      </c>
    </row>
    <row r="23" spans="2:17" s="35" customFormat="1" ht="21" customHeight="1">
      <c r="B23" s="499" t="s">
        <v>86</v>
      </c>
      <c r="G23" s="56"/>
      <c r="I23" s="36"/>
      <c r="J23" s="36"/>
      <c r="K23" s="36"/>
      <c r="M23" s="505"/>
      <c r="O23" s="505"/>
      <c r="Q23" s="505"/>
    </row>
    <row r="24" spans="1:17" s="35" customFormat="1" ht="21" customHeight="1">
      <c r="A24" s="56"/>
      <c r="B24" s="504" t="s">
        <v>317</v>
      </c>
      <c r="G24" s="56">
        <v>3</v>
      </c>
      <c r="I24" s="36" t="s">
        <v>18</v>
      </c>
      <c r="J24" s="36"/>
      <c r="K24" s="36"/>
      <c r="M24" s="505" t="s">
        <v>19</v>
      </c>
      <c r="O24" s="505" t="s">
        <v>14</v>
      </c>
      <c r="Q24" s="505" t="s">
        <v>14</v>
      </c>
    </row>
    <row r="25" spans="1:17" s="35" customFormat="1" ht="21" customHeight="1">
      <c r="A25" s="56"/>
      <c r="B25" s="504" t="s">
        <v>318</v>
      </c>
      <c r="G25" s="56">
        <v>3</v>
      </c>
      <c r="I25" s="36" t="s">
        <v>18</v>
      </c>
      <c r="J25" s="36"/>
      <c r="K25" s="36"/>
      <c r="M25" s="505" t="s">
        <v>19</v>
      </c>
      <c r="O25" s="505" t="s">
        <v>14</v>
      </c>
      <c r="Q25" s="505" t="s">
        <v>14</v>
      </c>
    </row>
    <row r="26" spans="1:17" s="35" customFormat="1" ht="21" customHeight="1">
      <c r="A26" s="56"/>
      <c r="B26" s="504" t="s">
        <v>319</v>
      </c>
      <c r="G26" s="56">
        <v>3</v>
      </c>
      <c r="I26" s="36" t="s">
        <v>18</v>
      </c>
      <c r="J26" s="36"/>
      <c r="K26" s="36"/>
      <c r="M26" s="505" t="s">
        <v>19</v>
      </c>
      <c r="O26" s="505" t="s">
        <v>14</v>
      </c>
      <c r="Q26" s="505" t="s">
        <v>14</v>
      </c>
    </row>
    <row r="27" spans="1:17" s="35" customFormat="1" ht="21" customHeight="1">
      <c r="A27" s="56"/>
      <c r="B27" s="504" t="s">
        <v>320</v>
      </c>
      <c r="G27" s="56">
        <v>3</v>
      </c>
      <c r="I27" s="36" t="s">
        <v>18</v>
      </c>
      <c r="J27" s="36"/>
      <c r="K27" s="36"/>
      <c r="M27" s="505" t="s">
        <v>19</v>
      </c>
      <c r="O27" s="505" t="s">
        <v>14</v>
      </c>
      <c r="Q27" s="505" t="s">
        <v>14</v>
      </c>
    </row>
    <row r="28" spans="1:17" s="35" customFormat="1" ht="21" customHeight="1">
      <c r="A28" s="56"/>
      <c r="B28" s="504" t="s">
        <v>321</v>
      </c>
      <c r="G28" s="56">
        <v>3</v>
      </c>
      <c r="I28" s="36" t="s">
        <v>18</v>
      </c>
      <c r="J28" s="36"/>
      <c r="K28" s="36"/>
      <c r="M28" s="505" t="s">
        <v>19</v>
      </c>
      <c r="O28" s="505" t="s">
        <v>14</v>
      </c>
      <c r="Q28" s="505" t="s">
        <v>14</v>
      </c>
    </row>
    <row r="29" spans="1:17" s="35" customFormat="1" ht="21" customHeight="1">
      <c r="A29" s="56"/>
      <c r="B29" s="504" t="s">
        <v>322</v>
      </c>
      <c r="G29" s="56">
        <v>3</v>
      </c>
      <c r="I29" s="36" t="s">
        <v>18</v>
      </c>
      <c r="J29" s="36"/>
      <c r="K29" s="36"/>
      <c r="M29" s="505" t="s">
        <v>19</v>
      </c>
      <c r="O29" s="505" t="s">
        <v>14</v>
      </c>
      <c r="Q29" s="505" t="s">
        <v>14</v>
      </c>
    </row>
    <row r="30" spans="1:17" s="35" customFormat="1" ht="21" customHeight="1">
      <c r="A30" s="56"/>
      <c r="B30" s="504" t="s">
        <v>323</v>
      </c>
      <c r="G30" s="56">
        <v>3</v>
      </c>
      <c r="I30" s="36" t="s">
        <v>18</v>
      </c>
      <c r="J30" s="36"/>
      <c r="K30" s="36"/>
      <c r="M30" s="505" t="s">
        <v>19</v>
      </c>
      <c r="O30" s="505" t="s">
        <v>14</v>
      </c>
      <c r="Q30" s="505" t="s">
        <v>14</v>
      </c>
    </row>
    <row r="31" spans="1:17" s="35" customFormat="1" ht="21" customHeight="1">
      <c r="A31" s="56"/>
      <c r="B31" s="504" t="s">
        <v>324</v>
      </c>
      <c r="G31" s="56">
        <v>3</v>
      </c>
      <c r="I31" s="36" t="s">
        <v>18</v>
      </c>
      <c r="J31" s="36"/>
      <c r="K31" s="36"/>
      <c r="M31" s="505" t="s">
        <v>19</v>
      </c>
      <c r="O31" s="505" t="s">
        <v>14</v>
      </c>
      <c r="Q31" s="505" t="s">
        <v>14</v>
      </c>
    </row>
    <row r="32" spans="2:17" s="35" customFormat="1" ht="21" customHeight="1">
      <c r="B32" s="504" t="s">
        <v>325</v>
      </c>
      <c r="G32" s="56">
        <v>3</v>
      </c>
      <c r="I32" s="36" t="s">
        <v>18</v>
      </c>
      <c r="J32" s="36"/>
      <c r="K32" s="36"/>
      <c r="M32" s="505" t="s">
        <v>19</v>
      </c>
      <c r="O32" s="505" t="s">
        <v>14</v>
      </c>
      <c r="Q32" s="505" t="s">
        <v>14</v>
      </c>
    </row>
    <row r="33" spans="1:17" s="35" customFormat="1" ht="21" customHeight="1">
      <c r="A33" s="505"/>
      <c r="B33" s="504" t="s">
        <v>326</v>
      </c>
      <c r="G33" s="56">
        <v>3</v>
      </c>
      <c r="I33" s="36" t="s">
        <v>18</v>
      </c>
      <c r="J33" s="36"/>
      <c r="K33" s="36"/>
      <c r="M33" s="505" t="s">
        <v>19</v>
      </c>
      <c r="O33" s="505" t="s">
        <v>14</v>
      </c>
      <c r="Q33" s="505" t="s">
        <v>14</v>
      </c>
    </row>
    <row r="34" spans="2:17" s="35" customFormat="1" ht="21" customHeight="1">
      <c r="B34" s="508" t="s">
        <v>327</v>
      </c>
      <c r="C34" s="509"/>
      <c r="D34" s="509"/>
      <c r="E34" s="509"/>
      <c r="F34" s="509"/>
      <c r="G34" s="507">
        <v>3</v>
      </c>
      <c r="I34" s="720" t="s">
        <v>341</v>
      </c>
      <c r="J34" s="720"/>
      <c r="K34" s="720"/>
      <c r="M34" s="510" t="s">
        <v>19</v>
      </c>
      <c r="N34" s="509"/>
      <c r="O34" s="510" t="s">
        <v>14</v>
      </c>
      <c r="P34" s="509"/>
      <c r="Q34" s="510" t="s">
        <v>14</v>
      </c>
    </row>
    <row r="35" spans="2:17" s="35" customFormat="1" ht="21" customHeight="1">
      <c r="B35" s="508"/>
      <c r="C35" s="509"/>
      <c r="D35" s="509"/>
      <c r="E35" s="509"/>
      <c r="F35" s="509"/>
      <c r="G35" s="507"/>
      <c r="I35" s="720" t="s">
        <v>342</v>
      </c>
      <c r="J35" s="720"/>
      <c r="K35" s="720"/>
      <c r="M35" s="510"/>
      <c r="N35" s="509"/>
      <c r="O35" s="510"/>
      <c r="P35" s="509"/>
      <c r="Q35" s="510"/>
    </row>
    <row r="36" spans="2:17" ht="20.25">
      <c r="B36" s="132"/>
      <c r="G36" s="148"/>
      <c r="I36" s="346"/>
      <c r="J36" s="346"/>
      <c r="K36" s="346"/>
      <c r="M36" s="95"/>
      <c r="O36" s="95"/>
      <c r="Q36" s="95"/>
    </row>
    <row r="37" spans="2:17" ht="3" customHeight="1">
      <c r="B37" s="132"/>
      <c r="G37" s="148"/>
      <c r="I37" s="346"/>
      <c r="J37" s="346"/>
      <c r="K37" s="346"/>
      <c r="M37" s="95"/>
      <c r="O37" s="95"/>
      <c r="Q37" s="95"/>
    </row>
    <row r="38" spans="2:17" ht="20.25">
      <c r="B38" s="132"/>
      <c r="G38" s="148"/>
      <c r="I38" s="346"/>
      <c r="J38" s="346"/>
      <c r="K38" s="346"/>
      <c r="M38" s="95"/>
      <c r="O38" s="95"/>
      <c r="Q38" s="95"/>
    </row>
    <row r="39" spans="1:17" s="21" customFormat="1" ht="21">
      <c r="A39" s="437"/>
      <c r="Q39" s="29" t="s">
        <v>682</v>
      </c>
    </row>
    <row r="40" ht="21.75" customHeight="1">
      <c r="A40" s="98" t="s">
        <v>485</v>
      </c>
    </row>
    <row r="41" ht="21">
      <c r="A41" s="393"/>
    </row>
    <row r="42" spans="1:15" ht="21" customHeight="1">
      <c r="A42" s="438" t="s">
        <v>102</v>
      </c>
      <c r="B42" s="274" t="s">
        <v>492</v>
      </c>
      <c r="M42" s="95"/>
      <c r="O42" s="322"/>
    </row>
    <row r="43" spans="12:17" s="35" customFormat="1" ht="17.25">
      <c r="L43" s="501"/>
      <c r="N43" s="512" t="s">
        <v>215</v>
      </c>
      <c r="P43" s="515"/>
      <c r="Q43" s="515"/>
    </row>
    <row r="44" spans="6:17" s="35" customFormat="1" ht="17.25">
      <c r="F44" s="723" t="s">
        <v>558</v>
      </c>
      <c r="G44" s="723"/>
      <c r="H44" s="36"/>
      <c r="I44" s="491" t="s">
        <v>15</v>
      </c>
      <c r="J44" s="491"/>
      <c r="K44" s="491"/>
      <c r="L44" s="491"/>
      <c r="M44" s="491"/>
      <c r="N44" s="512" t="s">
        <v>216</v>
      </c>
      <c r="O44" s="513"/>
      <c r="P44" s="493"/>
      <c r="Q44" s="493"/>
    </row>
    <row r="45" spans="6:17" s="35" customFormat="1" ht="17.25">
      <c r="F45" s="724"/>
      <c r="G45" s="724"/>
      <c r="H45" s="36"/>
      <c r="I45" s="494" t="s">
        <v>16</v>
      </c>
      <c r="J45" s="494"/>
      <c r="K45" s="494"/>
      <c r="M45" s="495" t="s">
        <v>17</v>
      </c>
      <c r="N45" s="500"/>
      <c r="O45" s="514" t="s">
        <v>429</v>
      </c>
      <c r="P45" s="53"/>
      <c r="Q45" s="514" t="s">
        <v>183</v>
      </c>
    </row>
    <row r="46" spans="2:17" s="35" customFormat="1" ht="21" customHeight="1">
      <c r="B46" s="713" t="s">
        <v>743</v>
      </c>
      <c r="C46" s="509"/>
      <c r="D46" s="509"/>
      <c r="E46" s="509"/>
      <c r="F46" s="509"/>
      <c r="G46" s="507"/>
      <c r="I46" s="720"/>
      <c r="J46" s="720"/>
      <c r="K46" s="720"/>
      <c r="M46" s="510"/>
      <c r="N46" s="509"/>
      <c r="O46" s="510"/>
      <c r="P46" s="509"/>
      <c r="Q46" s="510"/>
    </row>
    <row r="47" spans="2:17" s="35" customFormat="1" ht="21" customHeight="1">
      <c r="B47" s="508" t="s">
        <v>333</v>
      </c>
      <c r="C47" s="509"/>
      <c r="D47" s="509"/>
      <c r="E47" s="509"/>
      <c r="F47" s="509"/>
      <c r="G47" s="507">
        <v>3</v>
      </c>
      <c r="I47" s="720" t="s">
        <v>79</v>
      </c>
      <c r="J47" s="720"/>
      <c r="K47" s="720"/>
      <c r="M47" s="510" t="s">
        <v>19</v>
      </c>
      <c r="N47" s="509"/>
      <c r="O47" s="510" t="s">
        <v>14</v>
      </c>
      <c r="P47" s="509"/>
      <c r="Q47" s="510" t="s">
        <v>14</v>
      </c>
    </row>
    <row r="48" spans="2:17" s="35" customFormat="1" ht="21" customHeight="1">
      <c r="B48" s="508" t="s">
        <v>334</v>
      </c>
      <c r="C48" s="509"/>
      <c r="D48" s="509"/>
      <c r="E48" s="509"/>
      <c r="F48" s="509"/>
      <c r="G48" s="507">
        <v>3</v>
      </c>
      <c r="I48" s="720" t="s">
        <v>339</v>
      </c>
      <c r="J48" s="720"/>
      <c r="K48" s="720"/>
      <c r="M48" s="510" t="s">
        <v>19</v>
      </c>
      <c r="N48" s="509"/>
      <c r="O48" s="510" t="s">
        <v>14</v>
      </c>
      <c r="P48" s="509"/>
      <c r="Q48" s="510" t="s">
        <v>14</v>
      </c>
    </row>
    <row r="49" spans="2:17" s="35" customFormat="1" ht="21" customHeight="1">
      <c r="B49" s="508"/>
      <c r="C49" s="509"/>
      <c r="D49" s="509"/>
      <c r="E49" s="509"/>
      <c r="F49" s="509"/>
      <c r="G49" s="507"/>
      <c r="I49" s="720" t="s">
        <v>340</v>
      </c>
      <c r="J49" s="720"/>
      <c r="K49" s="720"/>
      <c r="M49" s="510"/>
      <c r="N49" s="509"/>
      <c r="O49" s="510"/>
      <c r="P49" s="509"/>
      <c r="Q49" s="510"/>
    </row>
    <row r="50" spans="2:17" s="35" customFormat="1" ht="21" customHeight="1">
      <c r="B50" s="508" t="s">
        <v>419</v>
      </c>
      <c r="C50" s="509"/>
      <c r="D50" s="509"/>
      <c r="E50" s="509"/>
      <c r="F50" s="509"/>
      <c r="G50" s="507">
        <v>3</v>
      </c>
      <c r="I50" s="720" t="s">
        <v>135</v>
      </c>
      <c r="J50" s="720"/>
      <c r="K50" s="720"/>
      <c r="M50" s="510" t="s">
        <v>19</v>
      </c>
      <c r="N50" s="509"/>
      <c r="O50" s="510">
        <v>99.99</v>
      </c>
      <c r="P50" s="509"/>
      <c r="Q50" s="510">
        <v>99.99</v>
      </c>
    </row>
    <row r="51" spans="2:17" s="35" customFormat="1" ht="21" customHeight="1">
      <c r="B51" s="713" t="s">
        <v>70</v>
      </c>
      <c r="C51" s="509"/>
      <c r="D51" s="509"/>
      <c r="E51" s="509"/>
      <c r="F51" s="509"/>
      <c r="G51" s="507"/>
      <c r="I51" s="720"/>
      <c r="J51" s="720"/>
      <c r="K51" s="720"/>
      <c r="M51" s="510"/>
      <c r="N51" s="509"/>
      <c r="O51" s="510"/>
      <c r="P51" s="509"/>
      <c r="Q51" s="510"/>
    </row>
    <row r="52" spans="2:17" s="35" customFormat="1" ht="21" customHeight="1">
      <c r="B52" s="508" t="s">
        <v>70</v>
      </c>
      <c r="C52" s="509"/>
      <c r="D52" s="509"/>
      <c r="E52" s="509"/>
      <c r="F52" s="509"/>
      <c r="G52" s="507">
        <v>4</v>
      </c>
      <c r="I52" s="720"/>
      <c r="J52" s="720" t="s">
        <v>14</v>
      </c>
      <c r="K52" s="720"/>
      <c r="M52" s="510" t="s">
        <v>14</v>
      </c>
      <c r="N52" s="509"/>
      <c r="O52" s="510" t="s">
        <v>14</v>
      </c>
      <c r="P52" s="509"/>
      <c r="Q52" s="510" t="s">
        <v>14</v>
      </c>
    </row>
    <row r="53" spans="2:17" ht="3" customHeight="1">
      <c r="B53" s="132"/>
      <c r="G53" s="148"/>
      <c r="I53" s="346"/>
      <c r="J53" s="95"/>
      <c r="K53" s="346"/>
      <c r="M53" s="95"/>
      <c r="O53" s="95"/>
      <c r="Q53" s="95"/>
    </row>
    <row r="54" spans="2:17" ht="19.5" customHeight="1">
      <c r="B54" s="343"/>
      <c r="C54" s="52" t="s">
        <v>160</v>
      </c>
      <c r="D54" s="6" t="s">
        <v>562</v>
      </c>
      <c r="E54" s="348"/>
      <c r="F54" s="348"/>
      <c r="G54" s="344"/>
      <c r="I54" s="345"/>
      <c r="J54" s="346"/>
      <c r="K54" s="346"/>
      <c r="M54" s="347"/>
      <c r="N54" s="348"/>
      <c r="O54" s="347"/>
      <c r="P54" s="348"/>
      <c r="Q54" s="347"/>
    </row>
    <row r="55" spans="2:17" ht="19.5" customHeight="1">
      <c r="B55" s="343"/>
      <c r="C55" s="52" t="s">
        <v>155</v>
      </c>
      <c r="D55" s="6" t="s">
        <v>563</v>
      </c>
      <c r="E55" s="348"/>
      <c r="F55" s="348"/>
      <c r="G55" s="344"/>
      <c r="I55" s="345"/>
      <c r="J55" s="346"/>
      <c r="K55" s="346"/>
      <c r="M55" s="347"/>
      <c r="N55" s="348"/>
      <c r="O55" s="347"/>
      <c r="P55" s="348"/>
      <c r="Q55" s="347"/>
    </row>
    <row r="56" spans="2:17" ht="20.25">
      <c r="B56" s="343"/>
      <c r="C56" s="52"/>
      <c r="D56" s="52"/>
      <c r="E56" s="348"/>
      <c r="F56" s="348"/>
      <c r="G56" s="344"/>
      <c r="I56" s="345"/>
      <c r="J56" s="346"/>
      <c r="K56" s="346"/>
      <c r="M56" s="347"/>
      <c r="N56" s="348"/>
      <c r="O56" s="347"/>
      <c r="P56" s="348"/>
      <c r="Q56" s="347"/>
    </row>
    <row r="57" spans="3:16" ht="20.25">
      <c r="C57" s="132" t="s">
        <v>134</v>
      </c>
      <c r="D57" s="132"/>
      <c r="H57" s="148"/>
      <c r="J57" s="346"/>
      <c r="K57" s="346"/>
      <c r="L57" s="346"/>
      <c r="N57" s="95"/>
      <c r="P57" s="95"/>
    </row>
    <row r="58" spans="1:16" ht="20.25">
      <c r="A58" s="95"/>
      <c r="B58" s="95"/>
      <c r="C58" s="439" t="s">
        <v>46</v>
      </c>
      <c r="D58" s="132" t="s">
        <v>42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</row>
    <row r="59" spans="1:16" ht="20.25">
      <c r="A59" s="95"/>
      <c r="B59" s="95"/>
      <c r="C59" s="439" t="s">
        <v>48</v>
      </c>
      <c r="D59" s="132" t="s">
        <v>564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ht="20.25">
      <c r="A60" s="95"/>
      <c r="C60" s="439"/>
      <c r="D60" s="148" t="s">
        <v>217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ht="20.25">
      <c r="A61" s="95"/>
      <c r="B61" s="95"/>
      <c r="C61" s="439" t="s">
        <v>87</v>
      </c>
      <c r="D61" s="132" t="s">
        <v>301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ht="20.25">
      <c r="A62" s="95"/>
      <c r="B62" s="95"/>
      <c r="C62" s="439" t="s">
        <v>73</v>
      </c>
      <c r="D62" s="132" t="s">
        <v>400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ht="20.25">
      <c r="A63" s="95"/>
      <c r="B63" s="95"/>
      <c r="C63" s="439"/>
      <c r="D63" s="132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3:20" s="323" customFormat="1" ht="20.25">
      <c r="C64" s="323" t="s">
        <v>430</v>
      </c>
      <c r="T64" s="273"/>
    </row>
    <row r="65" spans="2:20" s="323" customFormat="1" ht="20.25">
      <c r="B65" s="323" t="s">
        <v>354</v>
      </c>
      <c r="T65" s="273"/>
    </row>
    <row r="66" spans="2:17" s="35" customFormat="1" ht="17.25">
      <c r="B66" s="516"/>
      <c r="C66" s="6"/>
      <c r="D66" s="6"/>
      <c r="E66" s="509"/>
      <c r="F66" s="509"/>
      <c r="G66" s="517"/>
      <c r="I66" s="518"/>
      <c r="J66" s="36"/>
      <c r="K66" s="726" t="s">
        <v>214</v>
      </c>
      <c r="L66" s="726"/>
      <c r="M66" s="726"/>
      <c r="N66" s="726"/>
      <c r="O66" s="726"/>
      <c r="P66" s="726"/>
      <c r="Q66" s="726"/>
    </row>
    <row r="67" spans="9:17" s="519" customFormat="1" ht="17.25">
      <c r="I67" s="520" t="s">
        <v>218</v>
      </c>
      <c r="J67" s="521"/>
      <c r="K67" s="725" t="s">
        <v>9</v>
      </c>
      <c r="L67" s="725"/>
      <c r="M67" s="725"/>
      <c r="O67" s="725" t="s">
        <v>10</v>
      </c>
      <c r="P67" s="725"/>
      <c r="Q67" s="725"/>
    </row>
    <row r="68" spans="6:20" s="519" customFormat="1" ht="17.25">
      <c r="F68" s="521"/>
      <c r="G68" s="521"/>
      <c r="H68" s="522"/>
      <c r="I68" s="523" t="s">
        <v>219</v>
      </c>
      <c r="J68" s="521"/>
      <c r="K68" s="524" t="s">
        <v>353</v>
      </c>
      <c r="L68" s="500"/>
      <c r="M68" s="524" t="s">
        <v>431</v>
      </c>
      <c r="N68" s="501"/>
      <c r="O68" s="524" t="s">
        <v>353</v>
      </c>
      <c r="P68" s="500"/>
      <c r="Q68" s="524" t="s">
        <v>431</v>
      </c>
      <c r="T68" s="521"/>
    </row>
    <row r="69" spans="2:20" s="519" customFormat="1" ht="18">
      <c r="B69" s="525"/>
      <c r="C69" s="526" t="s">
        <v>89</v>
      </c>
      <c r="D69" s="527"/>
      <c r="H69" s="522"/>
      <c r="J69" s="528"/>
      <c r="K69" s="529"/>
      <c r="L69" s="530"/>
      <c r="M69" s="529"/>
      <c r="N69" s="521"/>
      <c r="O69" s="529"/>
      <c r="P69" s="530"/>
      <c r="Q69" s="529"/>
      <c r="T69" s="521"/>
    </row>
    <row r="70" spans="2:20" s="519" customFormat="1" ht="18">
      <c r="B70" s="526"/>
      <c r="C70" s="527"/>
      <c r="D70" s="531" t="s">
        <v>59</v>
      </c>
      <c r="H70" s="521"/>
      <c r="J70" s="529"/>
      <c r="K70" s="532"/>
      <c r="L70" s="533"/>
      <c r="M70" s="532"/>
      <c r="O70" s="534"/>
      <c r="Q70" s="534"/>
      <c r="T70" s="521"/>
    </row>
    <row r="71" spans="2:20" s="519" customFormat="1" ht="18">
      <c r="B71" s="527"/>
      <c r="C71" s="527"/>
      <c r="E71" s="531" t="s">
        <v>81</v>
      </c>
      <c r="I71" s="535" t="s">
        <v>302</v>
      </c>
      <c r="J71" s="532"/>
      <c r="K71" s="536">
        <v>0</v>
      </c>
      <c r="L71" s="537"/>
      <c r="M71" s="536">
        <v>0</v>
      </c>
      <c r="N71" s="537"/>
      <c r="O71" s="538">
        <v>641</v>
      </c>
      <c r="P71" s="538"/>
      <c r="Q71" s="538">
        <v>1922</v>
      </c>
      <c r="T71" s="539"/>
    </row>
    <row r="72" spans="2:26" s="519" customFormat="1" ht="18">
      <c r="B72" s="527"/>
      <c r="C72" s="527"/>
      <c r="E72" s="531" t="s">
        <v>401</v>
      </c>
      <c r="H72" s="535"/>
      <c r="I72" s="535" t="s">
        <v>302</v>
      </c>
      <c r="J72" s="536">
        <v>0</v>
      </c>
      <c r="K72" s="536">
        <v>0</v>
      </c>
      <c r="L72" s="537"/>
      <c r="M72" s="536">
        <v>0</v>
      </c>
      <c r="N72" s="537"/>
      <c r="O72" s="540">
        <v>2389</v>
      </c>
      <c r="P72" s="541"/>
      <c r="Q72" s="540">
        <v>2969</v>
      </c>
      <c r="R72" s="542"/>
      <c r="S72" s="542"/>
      <c r="T72" s="539"/>
      <c r="U72" s="542"/>
      <c r="V72" s="542"/>
      <c r="W72" s="542"/>
      <c r="X72" s="542"/>
      <c r="Y72" s="542"/>
      <c r="Z72" s="542"/>
    </row>
    <row r="73" spans="2:26" s="519" customFormat="1" ht="18">
      <c r="B73" s="527"/>
      <c r="C73" s="527"/>
      <c r="E73" s="531" t="s">
        <v>471</v>
      </c>
      <c r="H73" s="535"/>
      <c r="I73" s="543" t="s">
        <v>14</v>
      </c>
      <c r="J73" s="536"/>
      <c r="K73" s="536">
        <v>0</v>
      </c>
      <c r="L73" s="537"/>
      <c r="M73" s="536">
        <v>0</v>
      </c>
      <c r="N73" s="537"/>
      <c r="O73" s="540">
        <v>855</v>
      </c>
      <c r="P73" s="541"/>
      <c r="Q73" s="540">
        <v>855</v>
      </c>
      <c r="R73" s="542"/>
      <c r="S73" s="542"/>
      <c r="T73" s="539"/>
      <c r="U73" s="542"/>
      <c r="V73" s="542"/>
      <c r="W73" s="542"/>
      <c r="X73" s="542"/>
      <c r="Y73" s="542"/>
      <c r="Z73" s="542"/>
    </row>
    <row r="74" spans="2:24" s="519" customFormat="1" ht="18">
      <c r="B74" s="527"/>
      <c r="C74" s="527"/>
      <c r="E74" s="519" t="s">
        <v>82</v>
      </c>
      <c r="H74" s="535"/>
      <c r="I74" s="535" t="s">
        <v>472</v>
      </c>
      <c r="J74" s="536">
        <v>0</v>
      </c>
      <c r="K74" s="536">
        <v>0</v>
      </c>
      <c r="L74" s="544"/>
      <c r="M74" s="536">
        <v>0</v>
      </c>
      <c r="N74" s="544"/>
      <c r="O74" s="540">
        <v>11801</v>
      </c>
      <c r="P74" s="545"/>
      <c r="Q74" s="540">
        <v>16131</v>
      </c>
      <c r="R74" s="542"/>
      <c r="S74" s="542"/>
      <c r="T74" s="539"/>
      <c r="U74" s="542"/>
      <c r="V74" s="542"/>
      <c r="W74" s="542"/>
      <c r="X74" s="542"/>
    </row>
    <row r="75" spans="2:24" s="519" customFormat="1" ht="18">
      <c r="B75" s="527"/>
      <c r="C75" s="526" t="s">
        <v>83</v>
      </c>
      <c r="H75" s="535"/>
      <c r="J75" s="536">
        <v>0</v>
      </c>
      <c r="K75" s="544"/>
      <c r="L75" s="536"/>
      <c r="M75" s="544"/>
      <c r="N75" s="540"/>
      <c r="O75" s="545"/>
      <c r="P75" s="540"/>
      <c r="R75" s="542"/>
      <c r="S75" s="542"/>
      <c r="T75" s="542"/>
      <c r="U75" s="542"/>
      <c r="V75" s="542"/>
      <c r="W75" s="542"/>
      <c r="X75" s="542"/>
    </row>
    <row r="76" spans="2:17" s="35" customFormat="1" ht="17.25">
      <c r="B76" s="516"/>
      <c r="C76" s="6"/>
      <c r="D76" s="519" t="s">
        <v>60</v>
      </c>
      <c r="E76" s="519"/>
      <c r="F76" s="519"/>
      <c r="G76" s="517"/>
      <c r="I76" s="535" t="s">
        <v>84</v>
      </c>
      <c r="J76" s="36"/>
      <c r="K76" s="540">
        <v>802</v>
      </c>
      <c r="L76" s="545"/>
      <c r="M76" s="540">
        <v>2436</v>
      </c>
      <c r="N76" s="545"/>
      <c r="O76" s="540">
        <v>221</v>
      </c>
      <c r="P76" s="545"/>
      <c r="Q76" s="540">
        <v>712</v>
      </c>
    </row>
    <row r="77" spans="2:17" s="35" customFormat="1" ht="17.25">
      <c r="B77" s="516"/>
      <c r="C77" s="6"/>
      <c r="D77" s="519" t="s">
        <v>32</v>
      </c>
      <c r="E77" s="519"/>
      <c r="F77" s="519"/>
      <c r="G77" s="517"/>
      <c r="I77" s="535" t="s">
        <v>179</v>
      </c>
      <c r="J77" s="36"/>
      <c r="K77" s="540">
        <v>1025</v>
      </c>
      <c r="L77" s="540"/>
      <c r="M77" s="540">
        <v>3802</v>
      </c>
      <c r="N77" s="540"/>
      <c r="O77" s="540">
        <v>1115</v>
      </c>
      <c r="P77" s="540"/>
      <c r="Q77" s="540">
        <v>3642</v>
      </c>
    </row>
    <row r="78" spans="2:17" s="35" customFormat="1" ht="17.25">
      <c r="B78" s="516"/>
      <c r="C78" s="6"/>
      <c r="D78" s="519"/>
      <c r="E78" s="519"/>
      <c r="F78" s="519"/>
      <c r="G78" s="517"/>
      <c r="I78" s="535"/>
      <c r="J78" s="36"/>
      <c r="K78" s="540"/>
      <c r="L78" s="540"/>
      <c r="M78" s="540"/>
      <c r="N78" s="540"/>
      <c r="O78" s="540"/>
      <c r="P78" s="540"/>
      <c r="Q78" s="540"/>
    </row>
    <row r="79" spans="2:17" ht="20.25">
      <c r="B79" s="343"/>
      <c r="C79" s="52"/>
      <c r="D79" s="323"/>
      <c r="E79" s="323"/>
      <c r="F79" s="323"/>
      <c r="G79" s="344"/>
      <c r="I79" s="333"/>
      <c r="J79" s="346"/>
      <c r="K79" s="22"/>
      <c r="L79" s="22"/>
      <c r="M79" s="22"/>
      <c r="N79" s="22"/>
      <c r="O79" s="22"/>
      <c r="P79" s="22"/>
      <c r="Q79" s="22"/>
    </row>
    <row r="80" spans="2:17" ht="12.75" customHeight="1">
      <c r="B80" s="343"/>
      <c r="C80" s="52"/>
      <c r="D80" s="323"/>
      <c r="E80" s="323"/>
      <c r="F80" s="323"/>
      <c r="G80" s="344"/>
      <c r="I80" s="333"/>
      <c r="J80" s="346"/>
      <c r="K80" s="22"/>
      <c r="L80" s="22"/>
      <c r="M80" s="22"/>
      <c r="N80" s="22"/>
      <c r="O80" s="22"/>
      <c r="P80" s="22"/>
      <c r="Q80" s="22"/>
    </row>
    <row r="81" spans="2:17" ht="18" customHeight="1">
      <c r="B81" s="343"/>
      <c r="C81" s="52"/>
      <c r="D81" s="323"/>
      <c r="E81" s="323"/>
      <c r="F81" s="323"/>
      <c r="G81" s="344"/>
      <c r="I81" s="333"/>
      <c r="J81" s="346"/>
      <c r="K81" s="22"/>
      <c r="L81" s="22"/>
      <c r="M81" s="22"/>
      <c r="N81" s="22"/>
      <c r="O81" s="22"/>
      <c r="P81" s="22"/>
      <c r="Q81" s="22"/>
    </row>
    <row r="82" spans="1:17" s="23" customFormat="1" ht="21">
      <c r="A82" s="440"/>
      <c r="Q82" s="29" t="s">
        <v>683</v>
      </c>
    </row>
    <row r="85" ht="21.75" customHeight="1">
      <c r="M85" s="276"/>
    </row>
  </sheetData>
  <sheetProtection/>
  <mergeCells count="16">
    <mergeCell ref="I18:K19"/>
    <mergeCell ref="O7:Q7"/>
    <mergeCell ref="F44:G45"/>
    <mergeCell ref="I50:K50"/>
    <mergeCell ref="K67:M67"/>
    <mergeCell ref="K66:Q66"/>
    <mergeCell ref="O67:Q67"/>
    <mergeCell ref="I35:K35"/>
    <mergeCell ref="F9:G10"/>
    <mergeCell ref="I46:K46"/>
    <mergeCell ref="I51:K51"/>
    <mergeCell ref="I52:K52"/>
    <mergeCell ref="I34:K34"/>
    <mergeCell ref="I47:K47"/>
    <mergeCell ref="I48:K48"/>
    <mergeCell ref="I49:K49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241"/>
  <sheetViews>
    <sheetView view="pageBreakPreview" zoomScale="120" zoomScaleNormal="110" zoomScaleSheetLayoutView="120" zoomScalePageLayoutView="120" workbookViewId="0" topLeftCell="A114">
      <selection activeCell="Y5" sqref="Y5"/>
    </sheetView>
  </sheetViews>
  <sheetFormatPr defaultColWidth="9.140625" defaultRowHeight="12.75"/>
  <cols>
    <col min="1" max="1" width="3.140625" style="30" customWidth="1"/>
    <col min="2" max="2" width="2.140625" style="30" customWidth="1"/>
    <col min="3" max="3" width="2.28125" style="30" customWidth="1"/>
    <col min="4" max="4" width="2.421875" style="30" customWidth="1"/>
    <col min="5" max="5" width="7.8515625" style="30" customWidth="1"/>
    <col min="6" max="6" width="0.5625" style="30" customWidth="1"/>
    <col min="7" max="7" width="13.7109375" style="30" customWidth="1"/>
    <col min="8" max="8" width="3.421875" style="30" customWidth="1"/>
    <col min="9" max="9" width="4.8515625" style="30" customWidth="1"/>
    <col min="10" max="10" width="9.7109375" style="30" customWidth="1"/>
    <col min="11" max="11" width="0.5625" style="30" customWidth="1"/>
    <col min="12" max="12" width="10.7109375" style="30" customWidth="1"/>
    <col min="13" max="13" width="0.2890625" style="30" customWidth="1"/>
    <col min="14" max="14" width="10.140625" style="30" customWidth="1"/>
    <col min="15" max="15" width="0.2890625" style="30" customWidth="1"/>
    <col min="16" max="16" width="10.8515625" style="30" customWidth="1"/>
    <col min="17" max="17" width="0.2890625" style="30" customWidth="1"/>
    <col min="18" max="18" width="10.00390625" style="30" customWidth="1"/>
    <col min="19" max="19" width="4.28125" style="30" customWidth="1"/>
    <col min="20" max="20" width="14.00390625" style="30" bestFit="1" customWidth="1"/>
    <col min="21" max="21" width="15.00390625" style="30" bestFit="1" customWidth="1"/>
    <col min="22" max="22" width="1.8515625" style="30" customWidth="1"/>
    <col min="23" max="23" width="14.00390625" style="30" bestFit="1" customWidth="1"/>
    <col min="24" max="24" width="1.8515625" style="30" customWidth="1"/>
    <col min="25" max="25" width="9.140625" style="30" customWidth="1"/>
    <col min="26" max="26" width="3.140625" style="30" customWidth="1"/>
    <col min="27" max="16384" width="9.140625" style="30" customWidth="1"/>
  </cols>
  <sheetData>
    <row r="1" ht="21">
      <c r="A1" s="98" t="s">
        <v>485</v>
      </c>
    </row>
    <row r="2" ht="7.5" customHeight="1">
      <c r="A2" s="98"/>
    </row>
    <row r="3" spans="1:17" ht="22.5" customHeight="1">
      <c r="A3" s="271" t="s">
        <v>102</v>
      </c>
      <c r="B3" s="272" t="s">
        <v>492</v>
      </c>
      <c r="O3" s="95"/>
      <c r="Q3" s="322"/>
    </row>
    <row r="4" spans="2:22" s="323" customFormat="1" ht="22.5" customHeight="1">
      <c r="B4" s="324"/>
      <c r="C4" s="325" t="s">
        <v>141</v>
      </c>
      <c r="L4" s="326"/>
      <c r="N4" s="326"/>
      <c r="P4" s="326"/>
      <c r="Q4" s="327"/>
      <c r="R4" s="326"/>
      <c r="V4" s="273"/>
    </row>
    <row r="5" spans="2:22" s="323" customFormat="1" ht="22.5" customHeight="1">
      <c r="B5" s="324"/>
      <c r="C5" s="323" t="s">
        <v>565</v>
      </c>
      <c r="L5" s="326"/>
      <c r="N5" s="326"/>
      <c r="P5" s="326"/>
      <c r="Q5" s="327"/>
      <c r="R5" s="326"/>
      <c r="V5" s="273"/>
    </row>
    <row r="6" spans="2:22" s="323" customFormat="1" ht="22.5" customHeight="1">
      <c r="B6" s="323" t="s">
        <v>566</v>
      </c>
      <c r="C6" s="328"/>
      <c r="L6" s="326"/>
      <c r="N6" s="326"/>
      <c r="P6" s="326"/>
      <c r="Q6" s="327"/>
      <c r="R6" s="326"/>
      <c r="V6" s="273"/>
    </row>
    <row r="7" spans="2:22" s="323" customFormat="1" ht="22.5" customHeight="1">
      <c r="B7" s="323" t="s">
        <v>567</v>
      </c>
      <c r="C7" s="328"/>
      <c r="L7" s="326"/>
      <c r="N7" s="326"/>
      <c r="P7" s="326"/>
      <c r="Q7" s="327"/>
      <c r="R7" s="326"/>
      <c r="V7" s="273"/>
    </row>
    <row r="8" spans="12:18" s="323" customFormat="1" ht="21.75" customHeight="1">
      <c r="L8" s="730" t="s">
        <v>214</v>
      </c>
      <c r="M8" s="730"/>
      <c r="N8" s="730"/>
      <c r="O8" s="730"/>
      <c r="P8" s="730"/>
      <c r="Q8" s="730"/>
      <c r="R8" s="730"/>
    </row>
    <row r="9" spans="12:22" s="323" customFormat="1" ht="21.75" customHeight="1">
      <c r="L9" s="728" t="s">
        <v>9</v>
      </c>
      <c r="M9" s="728"/>
      <c r="N9" s="728"/>
      <c r="P9" s="728" t="s">
        <v>10</v>
      </c>
      <c r="Q9" s="728"/>
      <c r="R9" s="728"/>
      <c r="V9" s="273"/>
    </row>
    <row r="10" spans="3:22" s="323" customFormat="1" ht="21.75" customHeight="1">
      <c r="C10" s="324"/>
      <c r="L10" s="219" t="s">
        <v>353</v>
      </c>
      <c r="M10" s="218"/>
      <c r="N10" s="219" t="s">
        <v>431</v>
      </c>
      <c r="O10" s="329"/>
      <c r="P10" s="219" t="s">
        <v>353</v>
      </c>
      <c r="Q10" s="218"/>
      <c r="R10" s="219" t="s">
        <v>431</v>
      </c>
      <c r="V10" s="273"/>
    </row>
    <row r="11" spans="2:26" s="323" customFormat="1" ht="21.75" customHeight="1">
      <c r="B11" s="330"/>
      <c r="D11" s="323" t="s">
        <v>94</v>
      </c>
      <c r="L11" s="28">
        <v>6638</v>
      </c>
      <c r="M11" s="28"/>
      <c r="N11" s="28">
        <v>20023</v>
      </c>
      <c r="O11" s="28"/>
      <c r="P11" s="28">
        <v>6638</v>
      </c>
      <c r="Q11" s="28"/>
      <c r="R11" s="28">
        <v>20023</v>
      </c>
      <c r="T11" s="278"/>
      <c r="U11" s="278"/>
      <c r="V11" s="278"/>
      <c r="W11" s="278"/>
      <c r="X11" s="278"/>
      <c r="Y11" s="278"/>
      <c r="Z11" s="278"/>
    </row>
    <row r="12" spans="2:26" s="323" customFormat="1" ht="21.75" customHeight="1">
      <c r="B12" s="330"/>
      <c r="D12" s="323" t="s">
        <v>95</v>
      </c>
      <c r="L12" s="28">
        <v>8</v>
      </c>
      <c r="M12" s="28"/>
      <c r="N12" s="28">
        <v>24</v>
      </c>
      <c r="O12" s="28"/>
      <c r="P12" s="28">
        <v>8</v>
      </c>
      <c r="Q12" s="28"/>
      <c r="R12" s="28">
        <v>24</v>
      </c>
      <c r="T12" s="278"/>
      <c r="U12" s="278"/>
      <c r="V12" s="278"/>
      <c r="W12" s="278"/>
      <c r="X12" s="278"/>
      <c r="Y12" s="278"/>
      <c r="Z12" s="278"/>
    </row>
    <row r="13" spans="5:22" s="323" customFormat="1" ht="21.75" customHeight="1" thickBot="1">
      <c r="E13" s="323" t="s">
        <v>109</v>
      </c>
      <c r="L13" s="331">
        <f>SUM(L11:L12)</f>
        <v>6646</v>
      </c>
      <c r="M13" s="28"/>
      <c r="N13" s="331">
        <f>SUM(N11:N12)</f>
        <v>20047</v>
      </c>
      <c r="O13" s="28"/>
      <c r="P13" s="331">
        <f>SUM(P11:P12)</f>
        <v>6646</v>
      </c>
      <c r="Q13" s="28"/>
      <c r="R13" s="331">
        <f>SUM(R11:R12)</f>
        <v>20047</v>
      </c>
      <c r="V13" s="273"/>
    </row>
    <row r="14" spans="12:22" s="323" customFormat="1" ht="4.5" customHeight="1" thickTop="1">
      <c r="L14" s="332"/>
      <c r="M14" s="332"/>
      <c r="N14" s="332"/>
      <c r="O14" s="332"/>
      <c r="P14" s="332"/>
      <c r="Q14" s="332"/>
      <c r="R14" s="332"/>
      <c r="V14" s="273"/>
    </row>
    <row r="15" spans="3:22" s="323" customFormat="1" ht="22.5" customHeight="1">
      <c r="C15" s="323" t="s">
        <v>432</v>
      </c>
      <c r="V15" s="273"/>
    </row>
    <row r="16" spans="2:22" s="323" customFormat="1" ht="22.5" customHeight="1">
      <c r="B16" s="323" t="s">
        <v>354</v>
      </c>
      <c r="V16" s="273"/>
    </row>
    <row r="17" spans="12:18" s="323" customFormat="1" ht="21.75" customHeight="1">
      <c r="L17" s="730" t="s">
        <v>214</v>
      </c>
      <c r="M17" s="730"/>
      <c r="N17" s="730"/>
      <c r="O17" s="730"/>
      <c r="P17" s="730"/>
      <c r="Q17" s="730"/>
      <c r="R17" s="730"/>
    </row>
    <row r="18" spans="9:22" s="323" customFormat="1" ht="21.75" customHeight="1">
      <c r="I18" s="738" t="s">
        <v>218</v>
      </c>
      <c r="J18" s="738"/>
      <c r="L18" s="728" t="s">
        <v>9</v>
      </c>
      <c r="M18" s="728"/>
      <c r="N18" s="728"/>
      <c r="P18" s="728" t="s">
        <v>10</v>
      </c>
      <c r="Q18" s="728"/>
      <c r="R18" s="728"/>
      <c r="V18" s="273"/>
    </row>
    <row r="19" spans="3:22" s="323" customFormat="1" ht="21.75" customHeight="1">
      <c r="C19" s="324"/>
      <c r="I19" s="730" t="s">
        <v>219</v>
      </c>
      <c r="J19" s="730"/>
      <c r="L19" s="219" t="s">
        <v>353</v>
      </c>
      <c r="M19" s="218"/>
      <c r="N19" s="219" t="s">
        <v>431</v>
      </c>
      <c r="O19" s="329"/>
      <c r="P19" s="219" t="s">
        <v>353</v>
      </c>
      <c r="Q19" s="218"/>
      <c r="R19" s="219" t="s">
        <v>431</v>
      </c>
      <c r="V19" s="273"/>
    </row>
    <row r="20" spans="2:22" s="323" customFormat="1" ht="22.5" customHeight="1">
      <c r="B20" s="334"/>
      <c r="C20" s="274" t="s">
        <v>89</v>
      </c>
      <c r="D20" s="324"/>
      <c r="J20" s="335"/>
      <c r="L20" s="217"/>
      <c r="M20" s="336"/>
      <c r="N20" s="337"/>
      <c r="O20" s="336"/>
      <c r="P20" s="273"/>
      <c r="Q20" s="336"/>
      <c r="R20" s="337"/>
      <c r="S20" s="336"/>
      <c r="V20" s="273"/>
    </row>
    <row r="21" spans="2:22" s="323" customFormat="1" ht="21.75" customHeight="1">
      <c r="B21" s="274"/>
      <c r="C21" s="324"/>
      <c r="D21" s="34" t="s">
        <v>59</v>
      </c>
      <c r="J21" s="273"/>
      <c r="L21" s="336"/>
      <c r="M21" s="338"/>
      <c r="N21" s="339"/>
      <c r="O21" s="338"/>
      <c r="Q21" s="340"/>
      <c r="S21" s="340"/>
      <c r="V21" s="273"/>
    </row>
    <row r="22" spans="2:19" s="323" customFormat="1" ht="21.75" customHeight="1">
      <c r="B22" s="324"/>
      <c r="C22" s="324"/>
      <c r="E22" s="34" t="s">
        <v>81</v>
      </c>
      <c r="I22" s="738" t="s">
        <v>302</v>
      </c>
      <c r="J22" s="738"/>
      <c r="L22" s="279">
        <v>0</v>
      </c>
      <c r="M22" s="279"/>
      <c r="N22" s="279">
        <v>0</v>
      </c>
      <c r="O22" s="26"/>
      <c r="P22" s="341">
        <v>1040</v>
      </c>
      <c r="Q22" s="341"/>
      <c r="R22" s="341">
        <v>3121</v>
      </c>
      <c r="S22" s="341"/>
    </row>
    <row r="23" spans="2:28" s="323" customFormat="1" ht="21.75" customHeight="1">
      <c r="B23" s="324"/>
      <c r="C23" s="324"/>
      <c r="E23" s="34" t="s">
        <v>401</v>
      </c>
      <c r="I23" s="738" t="s">
        <v>302</v>
      </c>
      <c r="J23" s="738"/>
      <c r="L23" s="279">
        <v>0</v>
      </c>
      <c r="M23" s="279"/>
      <c r="N23" s="279">
        <v>0</v>
      </c>
      <c r="O23" s="26"/>
      <c r="P23" s="341">
        <v>70</v>
      </c>
      <c r="Q23" s="22"/>
      <c r="R23" s="20">
        <v>210</v>
      </c>
      <c r="S23" s="22"/>
      <c r="W23" s="278"/>
      <c r="X23" s="278"/>
      <c r="Y23" s="278"/>
      <c r="Z23" s="278"/>
      <c r="AA23" s="278"/>
      <c r="AB23" s="278"/>
    </row>
    <row r="24" spans="2:26" s="323" customFormat="1" ht="21.75" customHeight="1">
      <c r="B24" s="324"/>
      <c r="C24" s="324"/>
      <c r="E24" s="323" t="s">
        <v>82</v>
      </c>
      <c r="I24" s="740" t="s">
        <v>335</v>
      </c>
      <c r="J24" s="740"/>
      <c r="L24" s="279">
        <v>0</v>
      </c>
      <c r="M24" s="279"/>
      <c r="N24" s="279">
        <v>0</v>
      </c>
      <c r="O24" s="26"/>
      <c r="P24" s="341">
        <v>1520</v>
      </c>
      <c r="R24" s="22">
        <v>4042</v>
      </c>
      <c r="S24" s="22"/>
      <c r="W24" s="278"/>
      <c r="X24" s="278"/>
      <c r="Y24" s="278"/>
      <c r="Z24" s="278"/>
    </row>
    <row r="25" spans="2:26" s="323" customFormat="1" ht="22.5" customHeight="1">
      <c r="B25" s="324"/>
      <c r="C25" s="274" t="s">
        <v>83</v>
      </c>
      <c r="L25" s="26"/>
      <c r="M25" s="342"/>
      <c r="N25" s="26"/>
      <c r="O25" s="342"/>
      <c r="P25" s="22"/>
      <c r="Q25" s="279"/>
      <c r="R25" s="22"/>
      <c r="W25" s="278"/>
      <c r="X25" s="278"/>
      <c r="Y25" s="278"/>
      <c r="Z25" s="278"/>
    </row>
    <row r="26" spans="2:22" ht="21.75" customHeight="1">
      <c r="B26" s="343"/>
      <c r="C26" s="52"/>
      <c r="D26" s="34" t="s">
        <v>59</v>
      </c>
      <c r="E26" s="323"/>
      <c r="G26" s="323"/>
      <c r="H26" s="344"/>
      <c r="I26" s="344"/>
      <c r="J26" s="345"/>
      <c r="L26" s="346"/>
      <c r="M26" s="346"/>
      <c r="O26" s="347"/>
      <c r="P26" s="348"/>
      <c r="Q26" s="347"/>
      <c r="R26" s="348"/>
      <c r="S26" s="347"/>
      <c r="T26" s="323"/>
      <c r="U26" s="323"/>
      <c r="V26" s="323"/>
    </row>
    <row r="27" spans="2:23" ht="21.75" customHeight="1">
      <c r="B27" s="343"/>
      <c r="C27" s="52"/>
      <c r="D27" s="323"/>
      <c r="E27" s="323" t="s">
        <v>82</v>
      </c>
      <c r="G27" s="323"/>
      <c r="H27" s="344"/>
      <c r="I27" s="738" t="s">
        <v>220</v>
      </c>
      <c r="J27" s="738"/>
      <c r="L27" s="279">
        <v>1004</v>
      </c>
      <c r="M27" s="279"/>
      <c r="N27" s="279">
        <v>4592</v>
      </c>
      <c r="O27" s="22"/>
      <c r="P27" s="279">
        <v>1004</v>
      </c>
      <c r="Q27" s="22"/>
      <c r="R27" s="279">
        <v>4592</v>
      </c>
      <c r="S27" s="22"/>
      <c r="T27" s="323"/>
      <c r="U27" s="349"/>
      <c r="V27" s="349"/>
      <c r="W27" s="126"/>
    </row>
    <row r="28" spans="2:23" ht="21.75" customHeight="1">
      <c r="B28" s="343"/>
      <c r="C28" s="52"/>
      <c r="D28" s="323" t="s">
        <v>60</v>
      </c>
      <c r="E28" s="323"/>
      <c r="G28" s="323"/>
      <c r="H28" s="344"/>
      <c r="I28" s="738" t="s">
        <v>84</v>
      </c>
      <c r="J28" s="738"/>
      <c r="L28" s="279">
        <v>172</v>
      </c>
      <c r="M28" s="279"/>
      <c r="N28" s="279">
        <v>384</v>
      </c>
      <c r="O28" s="22"/>
      <c r="P28" s="279">
        <v>172</v>
      </c>
      <c r="Q28" s="22"/>
      <c r="R28" s="279">
        <v>384</v>
      </c>
      <c r="S28" s="22"/>
      <c r="T28" s="323"/>
      <c r="U28" s="350"/>
      <c r="V28" s="350"/>
      <c r="W28" s="61"/>
    </row>
    <row r="29" spans="2:22" ht="40.5" customHeight="1">
      <c r="B29" s="343"/>
      <c r="C29" s="52"/>
      <c r="D29" s="323" t="s">
        <v>31</v>
      </c>
      <c r="E29" s="323"/>
      <c r="G29" s="323"/>
      <c r="H29" s="344"/>
      <c r="I29" s="739" t="s">
        <v>179</v>
      </c>
      <c r="J29" s="739"/>
      <c r="L29" s="22">
        <v>0</v>
      </c>
      <c r="M29" s="279"/>
      <c r="N29" s="22">
        <v>14434</v>
      </c>
      <c r="O29" s="22"/>
      <c r="P29" s="22">
        <v>0</v>
      </c>
      <c r="Q29" s="22"/>
      <c r="R29" s="22">
        <v>14434</v>
      </c>
      <c r="S29" s="22"/>
      <c r="T29" s="323"/>
      <c r="U29" s="323"/>
      <c r="V29" s="323"/>
    </row>
    <row r="30" spans="2:22" ht="42" customHeight="1">
      <c r="B30" s="343"/>
      <c r="C30" s="52"/>
      <c r="D30" s="323" t="s">
        <v>32</v>
      </c>
      <c r="E30" s="323"/>
      <c r="G30" s="323"/>
      <c r="H30" s="344"/>
      <c r="I30" s="739" t="s">
        <v>179</v>
      </c>
      <c r="J30" s="739"/>
      <c r="L30" s="22">
        <v>592</v>
      </c>
      <c r="M30" s="279"/>
      <c r="N30" s="22">
        <v>1669</v>
      </c>
      <c r="O30" s="22"/>
      <c r="P30" s="22">
        <v>592</v>
      </c>
      <c r="Q30" s="22"/>
      <c r="R30" s="22">
        <v>1669</v>
      </c>
      <c r="S30" s="22"/>
      <c r="T30" s="323"/>
      <c r="U30" s="323"/>
      <c r="V30" s="323"/>
    </row>
    <row r="31" spans="2:22" ht="37.5" customHeight="1">
      <c r="B31" s="343"/>
      <c r="C31" s="52"/>
      <c r="D31" s="34" t="s">
        <v>64</v>
      </c>
      <c r="E31" s="323"/>
      <c r="G31" s="348"/>
      <c r="H31" s="344"/>
      <c r="I31" s="739" t="s">
        <v>312</v>
      </c>
      <c r="J31" s="739"/>
      <c r="L31" s="22">
        <v>553</v>
      </c>
      <c r="M31" s="279"/>
      <c r="N31" s="22">
        <v>2175</v>
      </c>
      <c r="O31" s="22"/>
      <c r="P31" s="22">
        <v>0</v>
      </c>
      <c r="Q31" s="22"/>
      <c r="R31" s="22">
        <v>882</v>
      </c>
      <c r="S31" s="22"/>
      <c r="T31" s="323"/>
      <c r="U31" s="323"/>
      <c r="V31" s="323"/>
    </row>
    <row r="32" spans="2:19" ht="2.25" customHeight="1">
      <c r="B32" s="343"/>
      <c r="C32" s="52"/>
      <c r="D32" s="34"/>
      <c r="E32" s="323"/>
      <c r="G32" s="348"/>
      <c r="H32" s="344"/>
      <c r="I32" s="344"/>
      <c r="J32" s="333"/>
      <c r="L32" s="346"/>
      <c r="M32" s="22"/>
      <c r="N32" s="279"/>
      <c r="O32" s="22"/>
      <c r="P32" s="279"/>
      <c r="Q32" s="22"/>
      <c r="R32" s="279"/>
      <c r="S32" s="22"/>
    </row>
    <row r="33" spans="2:22" s="323" customFormat="1" ht="21">
      <c r="B33" s="324"/>
      <c r="C33" s="325" t="s">
        <v>141</v>
      </c>
      <c r="L33" s="326"/>
      <c r="N33" s="326"/>
      <c r="P33" s="326"/>
      <c r="Q33" s="327"/>
      <c r="R33" s="326"/>
      <c r="V33" s="273"/>
    </row>
    <row r="34" spans="2:22" s="323" customFormat="1" ht="21">
      <c r="B34" s="324"/>
      <c r="C34" s="323" t="s">
        <v>568</v>
      </c>
      <c r="L34" s="326"/>
      <c r="N34" s="326"/>
      <c r="P34" s="326"/>
      <c r="Q34" s="327"/>
      <c r="R34" s="326"/>
      <c r="V34" s="273"/>
    </row>
    <row r="35" spans="2:22" s="323" customFormat="1" ht="20.25">
      <c r="B35" s="323" t="s">
        <v>566</v>
      </c>
      <c r="C35" s="328"/>
      <c r="L35" s="326"/>
      <c r="N35" s="326"/>
      <c r="P35" s="326"/>
      <c r="Q35" s="327"/>
      <c r="R35" s="326"/>
      <c r="V35" s="273"/>
    </row>
    <row r="36" spans="2:22" s="323" customFormat="1" ht="20.25">
      <c r="B36" s="323" t="s">
        <v>567</v>
      </c>
      <c r="C36" s="328"/>
      <c r="L36" s="326"/>
      <c r="N36" s="326"/>
      <c r="P36" s="326"/>
      <c r="Q36" s="327"/>
      <c r="R36" s="326"/>
      <c r="V36" s="273"/>
    </row>
    <row r="37" spans="1:18" s="34" customFormat="1" ht="19.5" customHeight="1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R37" s="32" t="s">
        <v>676</v>
      </c>
    </row>
    <row r="38" ht="21">
      <c r="A38" s="98" t="s">
        <v>485</v>
      </c>
    </row>
    <row r="39" ht="6" customHeight="1">
      <c r="A39" s="98"/>
    </row>
    <row r="40" spans="1:17" ht="21" customHeight="1">
      <c r="A40" s="271" t="s">
        <v>102</v>
      </c>
      <c r="B40" s="272" t="s">
        <v>492</v>
      </c>
      <c r="O40" s="95"/>
      <c r="Q40" s="322"/>
    </row>
    <row r="41" spans="12:18" s="323" customFormat="1" ht="19.5" customHeight="1">
      <c r="L41" s="730" t="s">
        <v>214</v>
      </c>
      <c r="M41" s="730"/>
      <c r="N41" s="730"/>
      <c r="O41" s="730"/>
      <c r="P41" s="730"/>
      <c r="Q41" s="730"/>
      <c r="R41" s="730"/>
    </row>
    <row r="42" spans="12:22" s="323" customFormat="1" ht="19.5" customHeight="1">
      <c r="L42" s="728" t="s">
        <v>9</v>
      </c>
      <c r="M42" s="728"/>
      <c r="N42" s="728"/>
      <c r="P42" s="728" t="s">
        <v>10</v>
      </c>
      <c r="Q42" s="728"/>
      <c r="R42" s="728"/>
      <c r="V42" s="273"/>
    </row>
    <row r="43" spans="3:22" s="323" customFormat="1" ht="19.5" customHeight="1">
      <c r="C43" s="324"/>
      <c r="L43" s="219" t="s">
        <v>353</v>
      </c>
      <c r="M43" s="218"/>
      <c r="N43" s="219" t="s">
        <v>431</v>
      </c>
      <c r="O43" s="329"/>
      <c r="P43" s="219" t="s">
        <v>353</v>
      </c>
      <c r="Q43" s="218"/>
      <c r="R43" s="219" t="s">
        <v>431</v>
      </c>
      <c r="V43" s="273"/>
    </row>
    <row r="44" spans="2:26" s="323" customFormat="1" ht="19.5" customHeight="1">
      <c r="B44" s="330"/>
      <c r="D44" s="323" t="s">
        <v>94</v>
      </c>
      <c r="L44" s="28">
        <v>4388</v>
      </c>
      <c r="M44" s="28"/>
      <c r="N44" s="28">
        <v>15979</v>
      </c>
      <c r="O44" s="28"/>
      <c r="P44" s="28">
        <v>4388</v>
      </c>
      <c r="Q44" s="28"/>
      <c r="R44" s="28">
        <v>15979</v>
      </c>
      <c r="W44" s="278"/>
      <c r="X44" s="278"/>
      <c r="Y44" s="278"/>
      <c r="Z44" s="278"/>
    </row>
    <row r="45" spans="2:26" s="323" customFormat="1" ht="19.5" customHeight="1">
      <c r="B45" s="330"/>
      <c r="D45" s="323" t="s">
        <v>95</v>
      </c>
      <c r="L45" s="28">
        <v>19</v>
      </c>
      <c r="M45" s="28"/>
      <c r="N45" s="28">
        <v>88</v>
      </c>
      <c r="O45" s="28"/>
      <c r="P45" s="28">
        <v>19</v>
      </c>
      <c r="Q45" s="28"/>
      <c r="R45" s="28">
        <v>88</v>
      </c>
      <c r="W45" s="278"/>
      <c r="X45" s="278"/>
      <c r="Y45" s="278"/>
      <c r="Z45" s="278"/>
    </row>
    <row r="46" spans="5:22" s="323" customFormat="1" ht="19.5" customHeight="1" thickBot="1">
      <c r="E46" s="323" t="s">
        <v>109</v>
      </c>
      <c r="L46" s="331">
        <f>SUM(L44:L45)</f>
        <v>4407</v>
      </c>
      <c r="M46" s="28"/>
      <c r="N46" s="331">
        <f>SUM(N44:N45)</f>
        <v>16067</v>
      </c>
      <c r="O46" s="28"/>
      <c r="P46" s="331">
        <f>SUM(P44:P45)</f>
        <v>4407</v>
      </c>
      <c r="Q46" s="28"/>
      <c r="R46" s="331">
        <f>SUM(R44:R45)</f>
        <v>16067</v>
      </c>
      <c r="V46" s="273"/>
    </row>
    <row r="47" spans="12:22" s="323" customFormat="1" ht="3" customHeight="1" thickTop="1">
      <c r="L47" s="28"/>
      <c r="M47" s="28"/>
      <c r="N47" s="28"/>
      <c r="O47" s="28"/>
      <c r="P47" s="28"/>
      <c r="Q47" s="28"/>
      <c r="R47" s="28"/>
      <c r="V47" s="273"/>
    </row>
    <row r="48" spans="3:22" s="323" customFormat="1" ht="20.25">
      <c r="C48" s="323" t="s">
        <v>221</v>
      </c>
      <c r="V48" s="273"/>
    </row>
    <row r="49" spans="12:20" s="34" customFormat="1" ht="19.5" customHeight="1">
      <c r="L49" s="730" t="s">
        <v>214</v>
      </c>
      <c r="M49" s="730"/>
      <c r="N49" s="730"/>
      <c r="O49" s="730"/>
      <c r="P49" s="730"/>
      <c r="Q49" s="730"/>
      <c r="R49" s="730"/>
      <c r="T49" s="327"/>
    </row>
    <row r="50" spans="12:20" s="34" customFormat="1" ht="19.5" customHeight="1">
      <c r="L50" s="728" t="s">
        <v>9</v>
      </c>
      <c r="M50" s="728"/>
      <c r="N50" s="728"/>
      <c r="O50" s="13"/>
      <c r="P50" s="728" t="s">
        <v>10</v>
      </c>
      <c r="Q50" s="728"/>
      <c r="R50" s="728"/>
      <c r="T50" s="327"/>
    </row>
    <row r="51" spans="12:20" s="34" customFormat="1" ht="19.5" customHeight="1">
      <c r="L51" s="219" t="s">
        <v>429</v>
      </c>
      <c r="M51" s="218"/>
      <c r="N51" s="219" t="s">
        <v>183</v>
      </c>
      <c r="O51" s="329"/>
      <c r="P51" s="219" t="s">
        <v>429</v>
      </c>
      <c r="Q51" s="218"/>
      <c r="R51" s="219" t="s">
        <v>183</v>
      </c>
      <c r="T51" s="327"/>
    </row>
    <row r="52" spans="3:20" s="34" customFormat="1" ht="21">
      <c r="C52" s="272" t="s">
        <v>110</v>
      </c>
      <c r="L52" s="217"/>
      <c r="M52" s="217"/>
      <c r="N52" s="217"/>
      <c r="O52" s="132"/>
      <c r="P52" s="217"/>
      <c r="Q52" s="217"/>
      <c r="R52" s="217"/>
      <c r="T52" s="327"/>
    </row>
    <row r="53" spans="4:26" s="34" customFormat="1" ht="19.5" customHeight="1">
      <c r="D53" s="34" t="s">
        <v>89</v>
      </c>
      <c r="L53" s="353">
        <v>0</v>
      </c>
      <c r="M53" s="354"/>
      <c r="N53" s="353">
        <v>0</v>
      </c>
      <c r="O53" s="276"/>
      <c r="P53" s="353">
        <v>23324</v>
      </c>
      <c r="Q53" s="354"/>
      <c r="R53" s="353">
        <v>8300</v>
      </c>
      <c r="T53" s="278"/>
      <c r="U53" s="278"/>
      <c r="V53" s="278"/>
      <c r="W53" s="278"/>
      <c r="X53" s="278"/>
      <c r="Y53" s="278"/>
      <c r="Z53" s="278"/>
    </row>
    <row r="54" spans="4:26" s="34" customFormat="1" ht="19.5" customHeight="1">
      <c r="D54" s="30" t="s">
        <v>83</v>
      </c>
      <c r="L54" s="277">
        <v>516</v>
      </c>
      <c r="M54" s="355"/>
      <c r="N54" s="277">
        <v>2673</v>
      </c>
      <c r="O54" s="355"/>
      <c r="P54" s="277">
        <v>194</v>
      </c>
      <c r="Q54" s="355"/>
      <c r="R54" s="277">
        <v>627</v>
      </c>
      <c r="T54" s="278"/>
      <c r="U54" s="278"/>
      <c r="V54" s="278"/>
      <c r="W54" s="278"/>
      <c r="X54" s="278"/>
      <c r="Y54" s="278"/>
      <c r="Z54" s="278"/>
    </row>
    <row r="55" spans="5:18" s="34" customFormat="1" ht="19.5" customHeight="1" thickBot="1">
      <c r="E55" s="34" t="s">
        <v>114</v>
      </c>
      <c r="L55" s="356">
        <f>SUM(L53:L54)</f>
        <v>516</v>
      </c>
      <c r="M55" s="354"/>
      <c r="N55" s="357">
        <f>SUM(N53:N54)</f>
        <v>2673</v>
      </c>
      <c r="O55" s="276"/>
      <c r="P55" s="356">
        <f>SUM(P53:P54)</f>
        <v>23518</v>
      </c>
      <c r="Q55" s="354"/>
      <c r="R55" s="356">
        <f>SUM(R53:R54)</f>
        <v>8927</v>
      </c>
    </row>
    <row r="56" spans="12:22" s="323" customFormat="1" ht="3" customHeight="1" thickTop="1">
      <c r="L56" s="340"/>
      <c r="M56" s="340"/>
      <c r="N56" s="340"/>
      <c r="O56" s="340"/>
      <c r="P56" s="340"/>
      <c r="Q56" s="340"/>
      <c r="R56" s="340"/>
      <c r="V56" s="273"/>
    </row>
    <row r="57" spans="1:18" s="34" customFormat="1" ht="19.5" customHeight="1">
      <c r="A57" s="33"/>
      <c r="B57" s="132"/>
      <c r="C57" s="31"/>
      <c r="L57" s="730" t="s">
        <v>214</v>
      </c>
      <c r="M57" s="730"/>
      <c r="N57" s="730"/>
      <c r="O57" s="730"/>
      <c r="P57" s="730"/>
      <c r="Q57" s="730"/>
      <c r="R57" s="730"/>
    </row>
    <row r="58" spans="1:18" s="34" customFormat="1" ht="19.5" customHeight="1">
      <c r="A58" s="33"/>
      <c r="B58" s="132"/>
      <c r="C58" s="31"/>
      <c r="L58" s="731" t="s">
        <v>9</v>
      </c>
      <c r="M58" s="731"/>
      <c r="N58" s="731"/>
      <c r="O58" s="731"/>
      <c r="P58" s="731"/>
      <c r="Q58" s="731"/>
      <c r="R58" s="731"/>
    </row>
    <row r="59" spans="1:18" s="34" customFormat="1" ht="19.5" customHeight="1">
      <c r="A59" s="33"/>
      <c r="B59" s="132"/>
      <c r="C59" s="31"/>
      <c r="J59" s="358" t="s">
        <v>33</v>
      </c>
      <c r="L59" s="359" t="s">
        <v>137</v>
      </c>
      <c r="M59" s="360"/>
      <c r="N59" s="729" t="s">
        <v>128</v>
      </c>
      <c r="O59" s="729"/>
      <c r="P59" s="729"/>
      <c r="Q59" s="360"/>
      <c r="R59" s="359" t="s">
        <v>137</v>
      </c>
    </row>
    <row r="60" spans="1:18" s="34" customFormat="1" ht="19.5" customHeight="1">
      <c r="A60" s="33"/>
      <c r="B60" s="132"/>
      <c r="C60" s="31"/>
      <c r="J60" s="361" t="s">
        <v>142</v>
      </c>
      <c r="L60" s="362" t="s">
        <v>183</v>
      </c>
      <c r="M60" s="14"/>
      <c r="N60" s="363" t="s">
        <v>126</v>
      </c>
      <c r="O60" s="95"/>
      <c r="P60" s="363" t="s">
        <v>127</v>
      </c>
      <c r="Q60" s="25"/>
      <c r="R60" s="364" t="s">
        <v>429</v>
      </c>
    </row>
    <row r="61" spans="3:22" s="323" customFormat="1" ht="21">
      <c r="C61" s="272" t="s">
        <v>420</v>
      </c>
      <c r="L61" s="340"/>
      <c r="M61" s="340"/>
      <c r="N61" s="340"/>
      <c r="O61" s="340"/>
      <c r="P61" s="340"/>
      <c r="Q61" s="340"/>
      <c r="R61" s="340"/>
      <c r="V61" s="273"/>
    </row>
    <row r="62" spans="1:26" s="34" customFormat="1" ht="19.5" customHeight="1">
      <c r="A62" s="33"/>
      <c r="B62" s="132"/>
      <c r="C62" s="31"/>
      <c r="D62" s="34" t="s">
        <v>86</v>
      </c>
      <c r="J62" s="365"/>
      <c r="L62" s="366"/>
      <c r="M62" s="367"/>
      <c r="N62" s="89"/>
      <c r="O62" s="367"/>
      <c r="P62" s="89"/>
      <c r="Q62" s="367"/>
      <c r="R62" s="368"/>
      <c r="S62" s="33"/>
      <c r="T62" s="278"/>
      <c r="U62" s="278"/>
      <c r="V62" s="278"/>
      <c r="W62" s="278"/>
      <c r="X62" s="278"/>
      <c r="Y62" s="278"/>
      <c r="Z62" s="278"/>
    </row>
    <row r="63" spans="1:26" s="34" customFormat="1" ht="19.5" customHeight="1" thickBot="1">
      <c r="A63" s="33"/>
      <c r="B63" s="132"/>
      <c r="C63" s="31"/>
      <c r="D63" s="369" t="s">
        <v>421</v>
      </c>
      <c r="J63" s="370" t="s">
        <v>244</v>
      </c>
      <c r="L63" s="371">
        <v>0</v>
      </c>
      <c r="M63" s="367"/>
      <c r="N63" s="372">
        <v>550</v>
      </c>
      <c r="O63" s="373"/>
      <c r="P63" s="372">
        <v>0</v>
      </c>
      <c r="Q63" s="367"/>
      <c r="R63" s="374">
        <f>SUM(L63:P63)</f>
        <v>550</v>
      </c>
      <c r="T63" s="278"/>
      <c r="U63" s="278"/>
      <c r="V63" s="278"/>
      <c r="W63" s="278"/>
      <c r="X63" s="278"/>
      <c r="Y63" s="278"/>
      <c r="Z63" s="278"/>
    </row>
    <row r="64" spans="12:22" s="323" customFormat="1" ht="3" customHeight="1" thickTop="1">
      <c r="L64" s="340"/>
      <c r="M64" s="340"/>
      <c r="N64" s="340"/>
      <c r="O64" s="340"/>
      <c r="P64" s="340"/>
      <c r="Q64" s="340"/>
      <c r="R64" s="340"/>
      <c r="V64" s="273"/>
    </row>
    <row r="65" spans="1:18" s="34" customFormat="1" ht="19.5" customHeight="1">
      <c r="A65" s="33"/>
      <c r="B65" s="132"/>
      <c r="C65" s="31"/>
      <c r="L65" s="730" t="s">
        <v>214</v>
      </c>
      <c r="M65" s="730"/>
      <c r="N65" s="730"/>
      <c r="O65" s="730"/>
      <c r="P65" s="730"/>
      <c r="Q65" s="730"/>
      <c r="R65" s="730"/>
    </row>
    <row r="66" spans="1:18" s="34" customFormat="1" ht="19.5" customHeight="1">
      <c r="A66" s="33"/>
      <c r="B66" s="132"/>
      <c r="C66" s="31"/>
      <c r="L66" s="731" t="s">
        <v>10</v>
      </c>
      <c r="M66" s="731"/>
      <c r="N66" s="731"/>
      <c r="O66" s="731"/>
      <c r="P66" s="731"/>
      <c r="Q66" s="731"/>
      <c r="R66" s="731"/>
    </row>
    <row r="67" spans="1:18" s="34" customFormat="1" ht="19.5" customHeight="1">
      <c r="A67" s="33"/>
      <c r="B67" s="132"/>
      <c r="C67" s="31"/>
      <c r="J67" s="358" t="s">
        <v>33</v>
      </c>
      <c r="L67" s="359" t="s">
        <v>137</v>
      </c>
      <c r="M67" s="360"/>
      <c r="N67" s="729" t="s">
        <v>128</v>
      </c>
      <c r="O67" s="729"/>
      <c r="P67" s="729"/>
      <c r="Q67" s="360"/>
      <c r="R67" s="359" t="s">
        <v>137</v>
      </c>
    </row>
    <row r="68" spans="1:18" s="34" customFormat="1" ht="19.5" customHeight="1">
      <c r="A68" s="33"/>
      <c r="B68" s="132"/>
      <c r="C68" s="31"/>
      <c r="J68" s="361" t="s">
        <v>142</v>
      </c>
      <c r="L68" s="362" t="s">
        <v>183</v>
      </c>
      <c r="M68" s="14"/>
      <c r="N68" s="363" t="s">
        <v>126</v>
      </c>
      <c r="O68" s="95"/>
      <c r="P68" s="363" t="s">
        <v>127</v>
      </c>
      <c r="Q68" s="25"/>
      <c r="R68" s="364" t="s">
        <v>429</v>
      </c>
    </row>
    <row r="69" spans="3:22" s="323" customFormat="1" ht="19.5" customHeight="1">
      <c r="C69" s="272" t="s">
        <v>420</v>
      </c>
      <c r="L69" s="340"/>
      <c r="M69" s="340"/>
      <c r="N69" s="340"/>
      <c r="O69" s="340"/>
      <c r="P69" s="340"/>
      <c r="Q69" s="340"/>
      <c r="R69" s="340"/>
      <c r="V69" s="273"/>
    </row>
    <row r="70" spans="1:21" s="34" customFormat="1" ht="19.5" customHeight="1">
      <c r="A70" s="33"/>
      <c r="B70" s="132"/>
      <c r="C70" s="31"/>
      <c r="D70" s="34" t="s">
        <v>89</v>
      </c>
      <c r="J70" s="358"/>
      <c r="L70" s="375"/>
      <c r="M70" s="220"/>
      <c r="N70" s="89"/>
      <c r="O70" s="373"/>
      <c r="P70" s="89"/>
      <c r="Q70" s="220"/>
      <c r="R70" s="376"/>
      <c r="U70" s="323"/>
    </row>
    <row r="71" spans="1:26" s="34" customFormat="1" ht="19.5" customHeight="1">
      <c r="A71" s="33"/>
      <c r="B71" s="132"/>
      <c r="C71" s="31"/>
      <c r="D71" s="369" t="s">
        <v>105</v>
      </c>
      <c r="J71" s="365" t="s">
        <v>303</v>
      </c>
      <c r="L71" s="368">
        <v>7500</v>
      </c>
      <c r="M71" s="367"/>
      <c r="N71" s="89">
        <v>0</v>
      </c>
      <c r="O71" s="89"/>
      <c r="P71" s="373">
        <v>0</v>
      </c>
      <c r="Q71" s="367"/>
      <c r="R71" s="368">
        <f>SUM(L71:P71)</f>
        <v>7500</v>
      </c>
      <c r="T71" s="278"/>
      <c r="U71" s="278"/>
      <c r="V71" s="278"/>
      <c r="W71" s="278"/>
      <c r="X71" s="278"/>
      <c r="Y71" s="278"/>
      <c r="Z71" s="278"/>
    </row>
    <row r="72" spans="1:26" s="34" customFormat="1" ht="19.5" customHeight="1">
      <c r="A72" s="33"/>
      <c r="B72" s="132"/>
      <c r="C72" s="31"/>
      <c r="D72" s="369" t="s">
        <v>177</v>
      </c>
      <c r="J72" s="370"/>
      <c r="L72" s="368"/>
      <c r="M72" s="367"/>
      <c r="N72" s="89"/>
      <c r="O72" s="89"/>
      <c r="P72" s="373"/>
      <c r="Q72" s="367"/>
      <c r="R72" s="368"/>
      <c r="T72" s="278"/>
      <c r="U72" s="278"/>
      <c r="V72" s="278"/>
      <c r="W72" s="278"/>
      <c r="X72" s="278"/>
      <c r="Y72" s="278"/>
      <c r="Z72" s="278"/>
    </row>
    <row r="73" spans="1:26" s="34" customFormat="1" ht="19.5" customHeight="1">
      <c r="A73" s="33"/>
      <c r="B73" s="132"/>
      <c r="C73" s="31"/>
      <c r="E73" s="34" t="s">
        <v>243</v>
      </c>
      <c r="J73" s="370" t="s">
        <v>244</v>
      </c>
      <c r="L73" s="368">
        <v>0</v>
      </c>
      <c r="M73" s="367"/>
      <c r="N73" s="89">
        <v>40500</v>
      </c>
      <c r="O73" s="89"/>
      <c r="P73" s="373">
        <v>-40500</v>
      </c>
      <c r="Q73" s="367"/>
      <c r="R73" s="368">
        <f>SUM(L73:P73)</f>
        <v>0</v>
      </c>
      <c r="T73" s="278"/>
      <c r="U73" s="278"/>
      <c r="V73" s="278"/>
      <c r="W73" s="278"/>
      <c r="X73" s="278"/>
      <c r="Y73" s="278"/>
      <c r="Z73" s="278"/>
    </row>
    <row r="74" spans="1:26" s="34" customFormat="1" ht="19.5" customHeight="1">
      <c r="A74" s="33"/>
      <c r="B74" s="132"/>
      <c r="C74" s="31"/>
      <c r="D74" s="369" t="s">
        <v>157</v>
      </c>
      <c r="J74" s="377" t="s">
        <v>470</v>
      </c>
      <c r="L74" s="368">
        <v>0</v>
      </c>
      <c r="M74" s="367"/>
      <c r="N74" s="89">
        <v>1290000</v>
      </c>
      <c r="O74" s="89"/>
      <c r="P74" s="373">
        <v>0</v>
      </c>
      <c r="Q74" s="367"/>
      <c r="R74" s="368">
        <f>SUM(L74:P74)</f>
        <v>1290000</v>
      </c>
      <c r="T74" s="278"/>
      <c r="U74" s="278"/>
      <c r="V74" s="278"/>
      <c r="W74" s="278"/>
      <c r="X74" s="278"/>
      <c r="Y74" s="278"/>
      <c r="Z74" s="278"/>
    </row>
    <row r="75" spans="1:26" s="34" customFormat="1" ht="19.5" customHeight="1">
      <c r="A75" s="33"/>
      <c r="B75" s="132"/>
      <c r="C75" s="31"/>
      <c r="D75" s="34" t="s">
        <v>167</v>
      </c>
      <c r="J75" s="365"/>
      <c r="L75" s="366"/>
      <c r="M75" s="367"/>
      <c r="N75" s="89"/>
      <c r="O75" s="373"/>
      <c r="P75" s="89"/>
      <c r="Q75" s="367"/>
      <c r="R75" s="368"/>
      <c r="T75" s="278"/>
      <c r="U75" s="278"/>
      <c r="V75" s="278"/>
      <c r="W75" s="278"/>
      <c r="X75" s="278"/>
      <c r="Y75" s="278"/>
      <c r="Z75" s="278"/>
    </row>
    <row r="76" spans="1:26" s="34" customFormat="1" ht="19.5" customHeight="1">
      <c r="A76" s="33"/>
      <c r="B76" s="132"/>
      <c r="C76" s="31"/>
      <c r="D76" s="369" t="s">
        <v>125</v>
      </c>
      <c r="J76" s="365" t="s">
        <v>156</v>
      </c>
      <c r="L76" s="366">
        <v>31300</v>
      </c>
      <c r="M76" s="367"/>
      <c r="N76" s="89">
        <v>0</v>
      </c>
      <c r="O76" s="367"/>
      <c r="P76" s="89">
        <v>0</v>
      </c>
      <c r="Q76" s="367"/>
      <c r="R76" s="368">
        <f>SUM(L76:P76)</f>
        <v>31300</v>
      </c>
      <c r="S76" s="33"/>
      <c r="T76" s="278"/>
      <c r="U76" s="278"/>
      <c r="V76" s="278"/>
      <c r="W76" s="278"/>
      <c r="X76" s="278"/>
      <c r="Y76" s="278"/>
      <c r="Z76" s="278"/>
    </row>
    <row r="77" spans="1:26" s="34" customFormat="1" ht="19.5" customHeight="1">
      <c r="A77" s="33"/>
      <c r="B77" s="132"/>
      <c r="C77" s="31"/>
      <c r="D77" s="34" t="s">
        <v>86</v>
      </c>
      <c r="J77" s="365"/>
      <c r="L77" s="366"/>
      <c r="M77" s="367"/>
      <c r="N77" s="89"/>
      <c r="O77" s="367"/>
      <c r="P77" s="89"/>
      <c r="Q77" s="367"/>
      <c r="R77" s="368"/>
      <c r="S77" s="33"/>
      <c r="T77" s="278"/>
      <c r="U77" s="278"/>
      <c r="V77" s="278"/>
      <c r="W77" s="278"/>
      <c r="X77" s="278"/>
      <c r="Y77" s="278"/>
      <c r="Z77" s="278"/>
    </row>
    <row r="78" spans="1:26" s="34" customFormat="1" ht="19.5" customHeight="1">
      <c r="A78" s="33"/>
      <c r="B78" s="132"/>
      <c r="C78" s="31"/>
      <c r="D78" s="369" t="s">
        <v>421</v>
      </c>
      <c r="J78" s="370" t="s">
        <v>244</v>
      </c>
      <c r="L78" s="378">
        <v>0</v>
      </c>
      <c r="M78" s="367"/>
      <c r="N78" s="379">
        <v>550</v>
      </c>
      <c r="O78" s="373"/>
      <c r="P78" s="379">
        <v>0</v>
      </c>
      <c r="Q78" s="367"/>
      <c r="R78" s="380">
        <f>SUM(L78:P78)</f>
        <v>550</v>
      </c>
      <c r="T78" s="278"/>
      <c r="U78" s="278"/>
      <c r="V78" s="278"/>
      <c r="W78" s="278"/>
      <c r="X78" s="278"/>
      <c r="Y78" s="278"/>
      <c r="Z78" s="278"/>
    </row>
    <row r="79" spans="12:22" s="323" customFormat="1" ht="3" customHeight="1">
      <c r="L79" s="340"/>
      <c r="M79" s="340"/>
      <c r="N79" s="340"/>
      <c r="O79" s="340"/>
      <c r="P79" s="340"/>
      <c r="Q79" s="340"/>
      <c r="R79" s="340"/>
      <c r="V79" s="273"/>
    </row>
    <row r="80" spans="5:18" s="34" customFormat="1" ht="19.5" customHeight="1" thickBot="1">
      <c r="E80" s="652" t="s">
        <v>427</v>
      </c>
      <c r="H80" s="369"/>
      <c r="I80" s="369"/>
      <c r="L80" s="381">
        <f>SUM(L71:L78)</f>
        <v>38800</v>
      </c>
      <c r="M80" s="367"/>
      <c r="N80" s="381">
        <f>SUM(N71:N78)</f>
        <v>1331050</v>
      </c>
      <c r="O80" s="382"/>
      <c r="P80" s="381">
        <f>SUM(P71:P76)</f>
        <v>-40500</v>
      </c>
      <c r="Q80" s="367"/>
      <c r="R80" s="381">
        <f>SUM(R71:R78)</f>
        <v>1329350</v>
      </c>
    </row>
    <row r="81" spans="12:22" s="323" customFormat="1" ht="6.75" customHeight="1" thickTop="1">
      <c r="L81" s="340"/>
      <c r="M81" s="340"/>
      <c r="N81" s="340"/>
      <c r="O81" s="340"/>
      <c r="P81" s="340"/>
      <c r="Q81" s="340"/>
      <c r="R81" s="340"/>
      <c r="V81" s="273"/>
    </row>
    <row r="82" spans="1:18" s="34" customFormat="1" ht="16.5" customHeight="1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R82" s="32" t="s">
        <v>677</v>
      </c>
    </row>
    <row r="83" spans="1:18" s="34" customFormat="1" ht="21">
      <c r="A83" s="98" t="s">
        <v>485</v>
      </c>
      <c r="C83" s="272"/>
      <c r="G83" s="369"/>
      <c r="H83" s="369"/>
      <c r="I83" s="369"/>
      <c r="L83" s="385"/>
      <c r="M83" s="360"/>
      <c r="N83" s="385"/>
      <c r="O83" s="132"/>
      <c r="P83" s="385"/>
      <c r="Q83" s="383"/>
      <c r="R83" s="385"/>
    </row>
    <row r="84" spans="12:22" s="323" customFormat="1" ht="20.25">
      <c r="L84" s="28"/>
      <c r="M84" s="28"/>
      <c r="N84" s="28"/>
      <c r="O84" s="28"/>
      <c r="P84" s="28"/>
      <c r="Q84" s="28"/>
      <c r="R84" s="28"/>
      <c r="V84" s="273"/>
    </row>
    <row r="85" spans="1:17" ht="21" customHeight="1">
      <c r="A85" s="271" t="s">
        <v>102</v>
      </c>
      <c r="B85" s="272" t="s">
        <v>492</v>
      </c>
      <c r="O85" s="95"/>
      <c r="Q85" s="322"/>
    </row>
    <row r="86" spans="4:18" s="34" customFormat="1" ht="20.25">
      <c r="D86" s="31" t="s">
        <v>722</v>
      </c>
      <c r="L86" s="14"/>
      <c r="M86" s="14"/>
      <c r="N86" s="30"/>
      <c r="O86" s="30"/>
      <c r="P86" s="210"/>
      <c r="Q86" s="384"/>
      <c r="R86" s="210"/>
    </row>
    <row r="87" spans="5:18" s="34" customFormat="1" ht="6" customHeight="1">
      <c r="E87" s="132"/>
      <c r="G87" s="31"/>
      <c r="L87" s="14"/>
      <c r="M87" s="14"/>
      <c r="N87" s="30"/>
      <c r="O87" s="30"/>
      <c r="P87" s="210"/>
      <c r="Q87" s="384"/>
      <c r="R87" s="210"/>
    </row>
    <row r="88" spans="4:18" s="34" customFormat="1" ht="20.25">
      <c r="D88" s="34" t="s">
        <v>734</v>
      </c>
      <c r="L88" s="14"/>
      <c r="M88" s="14"/>
      <c r="N88" s="30"/>
      <c r="O88" s="30"/>
      <c r="P88" s="210"/>
      <c r="Q88" s="384"/>
      <c r="R88" s="210"/>
    </row>
    <row r="89" spans="2:18" s="34" customFormat="1" ht="20.25">
      <c r="B89" s="34" t="s">
        <v>735</v>
      </c>
      <c r="D89" s="31"/>
      <c r="E89" s="132"/>
      <c r="L89" s="14"/>
      <c r="M89" s="14"/>
      <c r="N89" s="30"/>
      <c r="O89" s="30"/>
      <c r="P89" s="210"/>
      <c r="Q89" s="384"/>
      <c r="R89" s="210"/>
    </row>
    <row r="90" spans="2:18" s="34" customFormat="1" ht="20.25">
      <c r="B90" s="34" t="s">
        <v>733</v>
      </c>
      <c r="D90" s="31"/>
      <c r="E90" s="132"/>
      <c r="L90" s="14"/>
      <c r="M90" s="14"/>
      <c r="N90" s="30"/>
      <c r="O90" s="30"/>
      <c r="P90" s="210"/>
      <c r="Q90" s="384"/>
      <c r="R90" s="210"/>
    </row>
    <row r="91" spans="1:18" s="34" customFormat="1" ht="20.25">
      <c r="A91" s="33"/>
      <c r="B91" s="132"/>
      <c r="C91" s="653"/>
      <c r="D91" s="654"/>
      <c r="E91" s="654"/>
      <c r="F91" s="654"/>
      <c r="G91" s="654"/>
      <c r="H91" s="654"/>
      <c r="I91" s="654"/>
      <c r="J91" s="654"/>
      <c r="K91" s="654"/>
      <c r="L91" s="735" t="s">
        <v>214</v>
      </c>
      <c r="M91" s="735"/>
      <c r="N91" s="735"/>
      <c r="O91" s="735"/>
      <c r="P91" s="735"/>
      <c r="Q91" s="735"/>
      <c r="R91" s="735"/>
    </row>
    <row r="92" spans="1:18" s="34" customFormat="1" ht="20.25">
      <c r="A92" s="33"/>
      <c r="B92" s="132"/>
      <c r="C92" s="653"/>
      <c r="D92" s="654"/>
      <c r="E92" s="654"/>
      <c r="F92" s="654"/>
      <c r="G92" s="654"/>
      <c r="H92" s="654"/>
      <c r="I92" s="654"/>
      <c r="J92" s="654"/>
      <c r="K92" s="654"/>
      <c r="L92" s="729" t="s">
        <v>10</v>
      </c>
      <c r="M92" s="729"/>
      <c r="N92" s="729"/>
      <c r="O92" s="729"/>
      <c r="P92" s="729"/>
      <c r="Q92" s="729"/>
      <c r="R92" s="729"/>
    </row>
    <row r="93" spans="1:18" s="34" customFormat="1" ht="20.25">
      <c r="A93" s="33"/>
      <c r="B93" s="132"/>
      <c r="C93" s="653"/>
      <c r="D93" s="654"/>
      <c r="E93" s="654"/>
      <c r="F93" s="654"/>
      <c r="G93" s="654"/>
      <c r="H93" s="654"/>
      <c r="I93" s="654"/>
      <c r="J93" s="656" t="s">
        <v>33</v>
      </c>
      <c r="K93" s="654"/>
      <c r="L93" s="657" t="s">
        <v>137</v>
      </c>
      <c r="M93" s="658"/>
      <c r="N93" s="737" t="s">
        <v>128</v>
      </c>
      <c r="O93" s="737"/>
      <c r="P93" s="737"/>
      <c r="Q93" s="658"/>
      <c r="R93" s="657" t="s">
        <v>137</v>
      </c>
    </row>
    <row r="94" spans="1:18" s="34" customFormat="1" ht="20.25">
      <c r="A94" s="33"/>
      <c r="B94" s="132"/>
      <c r="C94" s="653"/>
      <c r="D94" s="654"/>
      <c r="E94" s="654"/>
      <c r="F94" s="654"/>
      <c r="G94" s="654"/>
      <c r="H94" s="654"/>
      <c r="I94" s="654"/>
      <c r="J94" s="659" t="s">
        <v>142</v>
      </c>
      <c r="K94" s="654"/>
      <c r="L94" s="660" t="s">
        <v>183</v>
      </c>
      <c r="M94" s="661"/>
      <c r="N94" s="655" t="s">
        <v>126</v>
      </c>
      <c r="O94" s="662"/>
      <c r="P94" s="655" t="s">
        <v>127</v>
      </c>
      <c r="Q94" s="658"/>
      <c r="R94" s="663" t="s">
        <v>429</v>
      </c>
    </row>
    <row r="95" spans="3:18" s="34" customFormat="1" ht="20.25">
      <c r="C95" s="664" t="s">
        <v>245</v>
      </c>
      <c r="D95" s="654"/>
      <c r="E95" s="665"/>
      <c r="F95" s="654"/>
      <c r="G95" s="665"/>
      <c r="H95" s="665"/>
      <c r="I95" s="665"/>
      <c r="J95" s="654"/>
      <c r="K95" s="654"/>
      <c r="L95" s="666"/>
      <c r="M95" s="658"/>
      <c r="N95" s="666"/>
      <c r="O95" s="667"/>
      <c r="P95" s="666"/>
      <c r="Q95" s="658"/>
      <c r="R95" s="666"/>
    </row>
    <row r="96" spans="1:26" s="34" customFormat="1" ht="20.25">
      <c r="A96" s="33"/>
      <c r="B96" s="132"/>
      <c r="C96" s="653"/>
      <c r="D96" s="654" t="s">
        <v>167</v>
      </c>
      <c r="E96" s="654"/>
      <c r="F96" s="654"/>
      <c r="G96" s="654"/>
      <c r="H96" s="654"/>
      <c r="I96" s="654"/>
      <c r="J96" s="668"/>
      <c r="K96" s="654"/>
      <c r="L96" s="669"/>
      <c r="M96" s="670"/>
      <c r="N96" s="671"/>
      <c r="O96" s="672"/>
      <c r="P96" s="671"/>
      <c r="Q96" s="670"/>
      <c r="R96" s="673"/>
      <c r="T96" s="278"/>
      <c r="U96" s="278"/>
      <c r="V96" s="278"/>
      <c r="W96" s="278"/>
      <c r="X96" s="278"/>
      <c r="Y96" s="278"/>
      <c r="Z96" s="278"/>
    </row>
    <row r="97" spans="3:18" s="34" customFormat="1" ht="21" thickBot="1">
      <c r="C97" s="664"/>
      <c r="D97" s="654"/>
      <c r="E97" s="654" t="s">
        <v>125</v>
      </c>
      <c r="F97" s="654"/>
      <c r="G97" s="654"/>
      <c r="H97" s="654"/>
      <c r="I97" s="654"/>
      <c r="J97" s="674" t="s">
        <v>156</v>
      </c>
      <c r="K97" s="654"/>
      <c r="L97" s="675">
        <v>71400</v>
      </c>
      <c r="M97" s="676"/>
      <c r="N97" s="675">
        <v>0</v>
      </c>
      <c r="O97" s="676"/>
      <c r="P97" s="675">
        <v>0</v>
      </c>
      <c r="Q97" s="676"/>
      <c r="R97" s="677">
        <f>+L97+N97-P97</f>
        <v>71400</v>
      </c>
    </row>
    <row r="98" spans="4:18" s="34" customFormat="1" ht="5.25" customHeight="1" thickTop="1">
      <c r="D98" s="31"/>
      <c r="E98" s="132"/>
      <c r="L98" s="14"/>
      <c r="M98" s="14"/>
      <c r="N98" s="30"/>
      <c r="O98" s="30"/>
      <c r="P98" s="210"/>
      <c r="Q98" s="384"/>
      <c r="R98" s="210"/>
    </row>
    <row r="99" spans="4:18" s="34" customFormat="1" ht="20.25">
      <c r="D99" s="31" t="s">
        <v>570</v>
      </c>
      <c r="E99" s="132"/>
      <c r="L99" s="14"/>
      <c r="M99" s="14"/>
      <c r="N99" s="30"/>
      <c r="O99" s="30"/>
      <c r="P99" s="210"/>
      <c r="Q99" s="384"/>
      <c r="R99" s="210"/>
    </row>
    <row r="100" spans="2:18" s="34" customFormat="1" ht="20.25">
      <c r="B100" s="546" t="s">
        <v>571</v>
      </c>
      <c r="C100" s="31"/>
      <c r="E100" s="132"/>
      <c r="L100" s="14"/>
      <c r="M100" s="14"/>
      <c r="N100" s="30"/>
      <c r="O100" s="30"/>
      <c r="P100" s="210"/>
      <c r="Q100" s="384"/>
      <c r="R100" s="210"/>
    </row>
    <row r="101" spans="2:18" s="34" customFormat="1" ht="20.25">
      <c r="B101" s="34" t="s">
        <v>572</v>
      </c>
      <c r="C101" s="31"/>
      <c r="E101" s="132"/>
      <c r="L101" s="14"/>
      <c r="M101" s="14"/>
      <c r="N101" s="30"/>
      <c r="O101" s="30"/>
      <c r="P101" s="210"/>
      <c r="Q101" s="384"/>
      <c r="R101" s="210"/>
    </row>
    <row r="102" spans="2:18" s="34" customFormat="1" ht="20.25">
      <c r="B102" s="34" t="s">
        <v>573</v>
      </c>
      <c r="E102" s="132"/>
      <c r="L102" s="14"/>
      <c r="M102" s="14"/>
      <c r="N102" s="30"/>
      <c r="O102" s="30"/>
      <c r="P102" s="210"/>
      <c r="Q102" s="384"/>
      <c r="R102" s="210"/>
    </row>
    <row r="103" spans="12:18" s="34" customFormat="1" ht="20.25">
      <c r="L103" s="730" t="s">
        <v>214</v>
      </c>
      <c r="M103" s="730"/>
      <c r="N103" s="730"/>
      <c r="O103" s="730"/>
      <c r="P103" s="730"/>
      <c r="Q103" s="730"/>
      <c r="R103" s="730"/>
    </row>
    <row r="104" spans="12:18" s="34" customFormat="1" ht="20.25">
      <c r="L104" s="736" t="s">
        <v>9</v>
      </c>
      <c r="M104" s="736"/>
      <c r="N104" s="736"/>
      <c r="O104" s="13"/>
      <c r="P104" s="386" t="s">
        <v>10</v>
      </c>
      <c r="Q104" s="386"/>
      <c r="R104" s="386"/>
    </row>
    <row r="105" spans="12:18" s="34" customFormat="1" ht="20.25">
      <c r="L105" s="219" t="s">
        <v>429</v>
      </c>
      <c r="M105" s="218"/>
      <c r="N105" s="219" t="s">
        <v>183</v>
      </c>
      <c r="O105" s="329"/>
      <c r="P105" s="219" t="s">
        <v>429</v>
      </c>
      <c r="Q105" s="218"/>
      <c r="R105" s="219" t="s">
        <v>183</v>
      </c>
    </row>
    <row r="106" spans="3:18" s="34" customFormat="1" ht="21">
      <c r="C106" s="272" t="s">
        <v>58</v>
      </c>
      <c r="D106" s="387"/>
      <c r="R106" s="96"/>
    </row>
    <row r="107" spans="3:26" s="34" customFormat="1" ht="21">
      <c r="C107" s="272"/>
      <c r="D107" s="13" t="s">
        <v>86</v>
      </c>
      <c r="L107" s="388">
        <v>164</v>
      </c>
      <c r="M107" s="389"/>
      <c r="N107" s="388">
        <v>1093</v>
      </c>
      <c r="O107" s="389"/>
      <c r="P107" s="388">
        <v>164</v>
      </c>
      <c r="Q107" s="389"/>
      <c r="R107" s="388">
        <v>1093</v>
      </c>
      <c r="T107" s="278"/>
      <c r="U107" s="278"/>
      <c r="V107" s="278"/>
      <c r="W107" s="278"/>
      <c r="X107" s="278"/>
      <c r="Y107" s="278"/>
      <c r="Z107" s="278"/>
    </row>
    <row r="108" spans="3:26" s="34" customFormat="1" ht="21">
      <c r="C108" s="272"/>
      <c r="D108" s="13" t="s">
        <v>70</v>
      </c>
      <c r="L108" s="389">
        <v>65</v>
      </c>
      <c r="M108" s="389"/>
      <c r="N108" s="389">
        <v>226</v>
      </c>
      <c r="O108" s="389"/>
      <c r="P108" s="389">
        <v>65</v>
      </c>
      <c r="Q108" s="389"/>
      <c r="R108" s="389">
        <v>207</v>
      </c>
      <c r="T108" s="278"/>
      <c r="U108" s="278"/>
      <c r="V108" s="278"/>
      <c r="W108" s="278"/>
      <c r="X108" s="278"/>
      <c r="Y108" s="278"/>
      <c r="Z108" s="278"/>
    </row>
    <row r="109" spans="3:18" s="34" customFormat="1" ht="21" thickBot="1">
      <c r="C109" s="31"/>
      <c r="D109" s="31"/>
      <c r="G109" s="34" t="s">
        <v>93</v>
      </c>
      <c r="L109" s="390">
        <f>SUM(L107:L108)</f>
        <v>229</v>
      </c>
      <c r="M109" s="389"/>
      <c r="N109" s="390">
        <f>SUM(N107:N108)</f>
        <v>1319</v>
      </c>
      <c r="O109" s="389"/>
      <c r="P109" s="390">
        <f>SUM(P107:P108)</f>
        <v>229</v>
      </c>
      <c r="Q109" s="389"/>
      <c r="R109" s="390">
        <f>SUM(R107:R108)</f>
        <v>1300</v>
      </c>
    </row>
    <row r="110" spans="3:18" s="34" customFormat="1" ht="5.25" customHeight="1" thickTop="1">
      <c r="C110" s="31"/>
      <c r="L110" s="391"/>
      <c r="M110" s="391"/>
      <c r="N110" s="391"/>
      <c r="O110" s="391"/>
      <c r="P110" s="392"/>
      <c r="Q110" s="391"/>
      <c r="R110" s="392"/>
    </row>
    <row r="111" spans="2:22" ht="21.75" customHeight="1">
      <c r="B111" s="393" t="s">
        <v>113</v>
      </c>
      <c r="G111" s="95"/>
      <c r="N111" s="394"/>
      <c r="O111" s="276"/>
      <c r="P111" s="394"/>
      <c r="Q111" s="276"/>
      <c r="R111" s="395"/>
      <c r="S111" s="276"/>
      <c r="T111" s="276"/>
      <c r="U111" s="276"/>
      <c r="V111" s="394"/>
    </row>
    <row r="112" spans="3:22" ht="21.75" customHeight="1">
      <c r="C112" s="30" t="s">
        <v>569</v>
      </c>
      <c r="G112" s="95"/>
      <c r="N112" s="394"/>
      <c r="O112" s="276"/>
      <c r="P112" s="394"/>
      <c r="Q112" s="276"/>
      <c r="R112" s="395"/>
      <c r="S112" s="276"/>
      <c r="T112" s="276"/>
      <c r="U112" s="276"/>
      <c r="V112" s="394"/>
    </row>
    <row r="113" spans="7:22" ht="11.25" customHeight="1">
      <c r="G113" s="95"/>
      <c r="N113" s="394"/>
      <c r="O113" s="276"/>
      <c r="P113" s="394"/>
      <c r="Q113" s="276"/>
      <c r="R113" s="395"/>
      <c r="S113" s="276"/>
      <c r="T113" s="276"/>
      <c r="U113" s="276"/>
      <c r="V113" s="394"/>
    </row>
    <row r="114" spans="1:2" ht="21">
      <c r="A114" s="271" t="s">
        <v>99</v>
      </c>
      <c r="B114" s="272" t="s">
        <v>4</v>
      </c>
    </row>
    <row r="115" s="34" customFormat="1" ht="20.25">
      <c r="D115" s="148" t="s">
        <v>184</v>
      </c>
    </row>
    <row r="116" spans="12:18" s="34" customFormat="1" ht="19.5" customHeight="1">
      <c r="L116" s="730" t="s">
        <v>214</v>
      </c>
      <c r="M116" s="730"/>
      <c r="N116" s="730"/>
      <c r="O116" s="730"/>
      <c r="P116" s="730"/>
      <c r="Q116" s="730"/>
      <c r="R116" s="730"/>
    </row>
    <row r="117" spans="12:18" s="34" customFormat="1" ht="19.5" customHeight="1">
      <c r="L117" s="734" t="s">
        <v>9</v>
      </c>
      <c r="M117" s="734"/>
      <c r="N117" s="734"/>
      <c r="O117" s="132"/>
      <c r="P117" s="396" t="s">
        <v>10</v>
      </c>
      <c r="Q117" s="396"/>
      <c r="R117" s="396"/>
    </row>
    <row r="118" spans="12:18" s="34" customFormat="1" ht="19.5" customHeight="1">
      <c r="L118" s="219" t="s">
        <v>429</v>
      </c>
      <c r="M118" s="218"/>
      <c r="N118" s="219" t="s">
        <v>183</v>
      </c>
      <c r="O118" s="329"/>
      <c r="P118" s="219" t="s">
        <v>429</v>
      </c>
      <c r="Q118" s="218"/>
      <c r="R118" s="219" t="s">
        <v>183</v>
      </c>
    </row>
    <row r="119" spans="5:26" s="34" customFormat="1" ht="19.5" customHeight="1">
      <c r="E119" s="34" t="s">
        <v>49</v>
      </c>
      <c r="L119" s="397">
        <v>159</v>
      </c>
      <c r="M119" s="398"/>
      <c r="N119" s="397">
        <v>538</v>
      </c>
      <c r="O119" s="398"/>
      <c r="P119" s="397">
        <v>50</v>
      </c>
      <c r="Q119" s="399"/>
      <c r="R119" s="397">
        <v>50</v>
      </c>
      <c r="T119" s="278"/>
      <c r="U119" s="278"/>
      <c r="V119" s="278"/>
      <c r="W119" s="278"/>
      <c r="X119" s="278"/>
      <c r="Y119" s="278"/>
      <c r="Z119" s="278"/>
    </row>
    <row r="120" spans="5:26" s="34" customFormat="1" ht="19.5" customHeight="1">
      <c r="E120" s="34" t="s">
        <v>78</v>
      </c>
      <c r="L120" s="397"/>
      <c r="M120" s="398"/>
      <c r="N120" s="397"/>
      <c r="O120" s="398"/>
      <c r="P120" s="397"/>
      <c r="Q120" s="399"/>
      <c r="R120" s="397"/>
      <c r="T120" s="278"/>
      <c r="U120" s="278"/>
      <c r="V120" s="278"/>
      <c r="W120" s="278"/>
      <c r="X120" s="278"/>
      <c r="Y120" s="278"/>
      <c r="Z120" s="278"/>
    </row>
    <row r="121" spans="5:26" s="34" customFormat="1" ht="19.5" customHeight="1">
      <c r="E121" s="34" t="s">
        <v>0</v>
      </c>
      <c r="L121" s="397">
        <v>1037727</v>
      </c>
      <c r="M121" s="398"/>
      <c r="N121" s="397">
        <v>28524</v>
      </c>
      <c r="O121" s="398"/>
      <c r="P121" s="397">
        <v>392507</v>
      </c>
      <c r="Q121" s="397"/>
      <c r="R121" s="397">
        <v>17887</v>
      </c>
      <c r="T121" s="278"/>
      <c r="U121" s="278"/>
      <c r="V121" s="278"/>
      <c r="W121" s="278"/>
      <c r="X121" s="278"/>
      <c r="Y121" s="278"/>
      <c r="Z121" s="278"/>
    </row>
    <row r="122" spans="5:26" s="34" customFormat="1" ht="19.5" customHeight="1">
      <c r="E122" s="34" t="s">
        <v>1</v>
      </c>
      <c r="L122" s="397">
        <v>106967</v>
      </c>
      <c r="M122" s="398"/>
      <c r="N122" s="397">
        <v>38282</v>
      </c>
      <c r="O122" s="398"/>
      <c r="P122" s="397">
        <v>0</v>
      </c>
      <c r="Q122" s="397"/>
      <c r="R122" s="397">
        <v>38242</v>
      </c>
      <c r="T122" s="278"/>
      <c r="U122" s="278"/>
      <c r="V122" s="278"/>
      <c r="W122" s="278"/>
      <c r="X122" s="278"/>
      <c r="Y122" s="278"/>
      <c r="Z122" s="278"/>
    </row>
    <row r="123" spans="7:18" s="34" customFormat="1" ht="19.5" customHeight="1" thickBot="1">
      <c r="G123" s="34" t="s">
        <v>50</v>
      </c>
      <c r="J123" s="400"/>
      <c r="L123" s="401">
        <f>SUM(L119:L122)</f>
        <v>1144853</v>
      </c>
      <c r="M123" s="402"/>
      <c r="N123" s="401">
        <f>SUM(N119:N122)</f>
        <v>67344</v>
      </c>
      <c r="O123" s="399"/>
      <c r="P123" s="401">
        <f>SUM(P119:P122)</f>
        <v>392557</v>
      </c>
      <c r="Q123" s="399"/>
      <c r="R123" s="401">
        <f>SUM(R119:R122)</f>
        <v>56179</v>
      </c>
    </row>
    <row r="124" spans="10:18" s="34" customFormat="1" ht="9" customHeight="1" thickTop="1">
      <c r="J124" s="400"/>
      <c r="L124" s="403"/>
      <c r="M124" s="402"/>
      <c r="N124" s="403"/>
      <c r="O124" s="399"/>
      <c r="P124" s="403"/>
      <c r="Q124" s="399"/>
      <c r="R124" s="403"/>
    </row>
    <row r="125" spans="1:18" s="34" customFormat="1" ht="17.25" customHeight="1">
      <c r="A125" s="351"/>
      <c r="B125" s="351"/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R125" s="32" t="s">
        <v>678</v>
      </c>
    </row>
    <row r="126" spans="1:18" s="34" customFormat="1" ht="22.5" customHeight="1">
      <c r="A126" s="98" t="s">
        <v>485</v>
      </c>
      <c r="J126" s="400"/>
      <c r="L126" s="342"/>
      <c r="M126" s="33"/>
      <c r="N126" s="342"/>
      <c r="P126" s="342"/>
      <c r="R126" s="342"/>
    </row>
    <row r="127" s="34" customFormat="1" ht="22.5" customHeight="1">
      <c r="A127" s="129"/>
    </row>
    <row r="128" spans="1:18" ht="22.5" customHeight="1">
      <c r="A128" s="271" t="s">
        <v>477</v>
      </c>
      <c r="B128" s="272" t="s">
        <v>246</v>
      </c>
      <c r="C128" s="272"/>
      <c r="D128" s="272"/>
      <c r="Q128" s="404"/>
      <c r="R128" s="405"/>
    </row>
    <row r="129" spans="3:18" s="34" customFormat="1" ht="22.5" customHeight="1">
      <c r="C129" s="34" t="s">
        <v>247</v>
      </c>
      <c r="Q129" s="90"/>
      <c r="R129" s="90"/>
    </row>
    <row r="130" spans="12:18" s="34" customFormat="1" ht="22.5" customHeight="1">
      <c r="L130" s="730" t="s">
        <v>214</v>
      </c>
      <c r="M130" s="730"/>
      <c r="N130" s="730"/>
      <c r="O130" s="730"/>
      <c r="P130" s="730"/>
      <c r="Q130" s="730"/>
      <c r="R130" s="730"/>
    </row>
    <row r="131" spans="12:18" s="34" customFormat="1" ht="22.5" customHeight="1">
      <c r="L131" s="734" t="s">
        <v>9</v>
      </c>
      <c r="M131" s="734"/>
      <c r="N131" s="734"/>
      <c r="O131" s="132"/>
      <c r="P131" s="396" t="s">
        <v>10</v>
      </c>
      <c r="Q131" s="396"/>
      <c r="R131" s="396"/>
    </row>
    <row r="132" spans="12:18" s="34" customFormat="1" ht="22.5" customHeight="1">
      <c r="L132" s="219" t="s">
        <v>429</v>
      </c>
      <c r="M132" s="218"/>
      <c r="N132" s="219" t="s">
        <v>183</v>
      </c>
      <c r="O132" s="329"/>
      <c r="P132" s="219" t="s">
        <v>429</v>
      </c>
      <c r="Q132" s="218"/>
      <c r="R132" s="219" t="s">
        <v>183</v>
      </c>
    </row>
    <row r="133" spans="4:18" s="34" customFormat="1" ht="22.5" customHeight="1">
      <c r="D133" s="325" t="s">
        <v>56</v>
      </c>
      <c r="Q133" s="90"/>
      <c r="R133" s="90"/>
    </row>
    <row r="134" spans="5:18" s="34" customFormat="1" ht="22.5" customHeight="1">
      <c r="E134" s="30" t="s">
        <v>45</v>
      </c>
      <c r="G134" s="30"/>
      <c r="H134" s="30"/>
      <c r="I134" s="30"/>
      <c r="L134" s="280">
        <v>232807</v>
      </c>
      <c r="M134" s="355"/>
      <c r="N134" s="280">
        <v>158229</v>
      </c>
      <c r="O134" s="355"/>
      <c r="P134" s="280">
        <v>190598</v>
      </c>
      <c r="Q134" s="406"/>
      <c r="R134" s="280">
        <v>128723.26</v>
      </c>
    </row>
    <row r="135" spans="7:18" s="34" customFormat="1" ht="9" customHeight="1">
      <c r="G135" s="30"/>
      <c r="H135" s="30"/>
      <c r="I135" s="30"/>
      <c r="L135" s="279"/>
      <c r="M135" s="355"/>
      <c r="N135" s="279"/>
      <c r="O135" s="355"/>
      <c r="P135" s="279"/>
      <c r="Q135" s="406"/>
      <c r="R135" s="279"/>
    </row>
    <row r="136" spans="4:23" ht="22.5" customHeight="1">
      <c r="D136" s="407" t="s">
        <v>110</v>
      </c>
      <c r="L136" s="276"/>
      <c r="M136" s="276"/>
      <c r="N136" s="276"/>
      <c r="O136" s="408"/>
      <c r="P136" s="409"/>
      <c r="Q136" s="408"/>
      <c r="R136" s="409"/>
      <c r="S136" s="410"/>
      <c r="T136" s="410"/>
      <c r="U136" s="410"/>
      <c r="V136" s="410"/>
      <c r="W136" s="410"/>
    </row>
    <row r="137" spans="4:26" ht="22.5" customHeight="1">
      <c r="D137" s="407"/>
      <c r="E137" s="30" t="s">
        <v>89</v>
      </c>
      <c r="L137" s="408">
        <v>0</v>
      </c>
      <c r="M137" s="408"/>
      <c r="N137" s="408">
        <v>0</v>
      </c>
      <c r="O137" s="408"/>
      <c r="P137" s="408">
        <v>23324</v>
      </c>
      <c r="Q137" s="408"/>
      <c r="R137" s="408">
        <v>8300</v>
      </c>
      <c r="S137" s="410"/>
      <c r="T137" s="278"/>
      <c r="U137" s="278"/>
      <c r="V137" s="278"/>
      <c r="W137" s="278"/>
      <c r="X137" s="278"/>
      <c r="Y137" s="278"/>
      <c r="Z137" s="278"/>
    </row>
    <row r="138" spans="4:26" s="34" customFormat="1" ht="22.5" customHeight="1">
      <c r="D138" s="407"/>
      <c r="E138" s="34" t="s">
        <v>83</v>
      </c>
      <c r="L138" s="408">
        <v>516</v>
      </c>
      <c r="M138" s="408"/>
      <c r="N138" s="408">
        <v>2673</v>
      </c>
      <c r="O138" s="408"/>
      <c r="P138" s="408">
        <v>194</v>
      </c>
      <c r="Q138" s="408"/>
      <c r="R138" s="408">
        <v>627</v>
      </c>
      <c r="T138" s="278"/>
      <c r="U138" s="278"/>
      <c r="V138" s="278"/>
      <c r="W138" s="278"/>
      <c r="X138" s="278"/>
      <c r="Y138" s="278"/>
      <c r="Z138" s="278"/>
    </row>
    <row r="139" spans="4:26" s="34" customFormat="1" ht="22.5" customHeight="1">
      <c r="D139" s="407"/>
      <c r="E139" s="34" t="s">
        <v>45</v>
      </c>
      <c r="L139" s="355"/>
      <c r="M139" s="355"/>
      <c r="N139" s="355"/>
      <c r="O139" s="355"/>
      <c r="P139" s="355"/>
      <c r="Q139" s="406"/>
      <c r="R139" s="355"/>
      <c r="T139" s="278"/>
      <c r="U139" s="278"/>
      <c r="V139" s="278"/>
      <c r="W139" s="278"/>
      <c r="X139" s="278"/>
      <c r="Y139" s="278"/>
      <c r="Z139" s="278"/>
    </row>
    <row r="140" spans="4:26" ht="22.5" customHeight="1">
      <c r="D140" s="407"/>
      <c r="G140" s="30" t="s">
        <v>8</v>
      </c>
      <c r="L140" s="411">
        <v>3517</v>
      </c>
      <c r="M140" s="276"/>
      <c r="N140" s="411">
        <v>13</v>
      </c>
      <c r="O140" s="408"/>
      <c r="P140" s="408">
        <v>3517</v>
      </c>
      <c r="Q140" s="408"/>
      <c r="R140" s="408">
        <v>13</v>
      </c>
      <c r="S140" s="410"/>
      <c r="T140" s="278"/>
      <c r="U140" s="278"/>
      <c r="V140" s="278"/>
      <c r="W140" s="278"/>
      <c r="X140" s="278"/>
      <c r="Y140" s="278"/>
      <c r="Z140" s="278"/>
    </row>
    <row r="141" spans="7:26" ht="22.5" customHeight="1">
      <c r="G141" s="30" t="s">
        <v>111</v>
      </c>
      <c r="L141" s="408">
        <v>255</v>
      </c>
      <c r="M141" s="408"/>
      <c r="N141" s="408">
        <v>1538</v>
      </c>
      <c r="O141" s="408"/>
      <c r="P141" s="408">
        <v>105</v>
      </c>
      <c r="Q141" s="408"/>
      <c r="R141" s="408">
        <v>662</v>
      </c>
      <c r="T141" s="278"/>
      <c r="U141" s="278"/>
      <c r="V141" s="278"/>
      <c r="W141" s="278"/>
      <c r="X141" s="278"/>
      <c r="Y141" s="278"/>
      <c r="Z141" s="278"/>
    </row>
    <row r="142" spans="7:26" ht="22.5" customHeight="1">
      <c r="G142" s="30" t="s">
        <v>112</v>
      </c>
      <c r="L142" s="408">
        <v>3107</v>
      </c>
      <c r="M142" s="408"/>
      <c r="N142" s="408">
        <v>950</v>
      </c>
      <c r="O142" s="408"/>
      <c r="P142" s="408">
        <v>3055</v>
      </c>
      <c r="Q142" s="408"/>
      <c r="R142" s="408">
        <v>940</v>
      </c>
      <c r="T142" s="278"/>
      <c r="U142" s="278"/>
      <c r="V142" s="278"/>
      <c r="W142" s="278"/>
      <c r="X142" s="278"/>
      <c r="Y142" s="278"/>
      <c r="Z142" s="278"/>
    </row>
    <row r="143" spans="7:26" ht="22.5" customHeight="1">
      <c r="G143" s="30" t="s">
        <v>113</v>
      </c>
      <c r="L143" s="412">
        <v>4486</v>
      </c>
      <c r="M143" s="408"/>
      <c r="N143" s="412">
        <v>2732</v>
      </c>
      <c r="O143" s="408"/>
      <c r="P143" s="412">
        <v>3206</v>
      </c>
      <c r="Q143" s="408"/>
      <c r="R143" s="412">
        <v>2341</v>
      </c>
      <c r="T143" s="278"/>
      <c r="U143" s="278"/>
      <c r="V143" s="278"/>
      <c r="W143" s="278"/>
      <c r="X143" s="278"/>
      <c r="Y143" s="278"/>
      <c r="Z143" s="278"/>
    </row>
    <row r="144" spans="7:18" ht="22.5" customHeight="1">
      <c r="G144" s="281" t="s">
        <v>114</v>
      </c>
      <c r="L144" s="413">
        <f>SUM(L137:L143)</f>
        <v>11881</v>
      </c>
      <c r="M144" s="408"/>
      <c r="N144" s="413">
        <f>SUM(N137:N143)</f>
        <v>7906</v>
      </c>
      <c r="O144" s="408"/>
      <c r="P144" s="413">
        <f>SUM(P137:P143)</f>
        <v>33401</v>
      </c>
      <c r="Q144" s="408"/>
      <c r="R144" s="413">
        <f>SUM(R137:R143)</f>
        <v>12883</v>
      </c>
    </row>
    <row r="145" spans="7:18" ht="4.5" customHeight="1">
      <c r="G145" s="281"/>
      <c r="L145" s="408"/>
      <c r="M145" s="408"/>
      <c r="N145" s="408"/>
      <c r="O145" s="408"/>
      <c r="P145" s="408"/>
      <c r="Q145" s="408"/>
      <c r="R145" s="408"/>
    </row>
    <row r="146" spans="7:18" ht="22.5" customHeight="1" thickBot="1">
      <c r="G146" s="369" t="s">
        <v>248</v>
      </c>
      <c r="L146" s="414">
        <f>L134+L144</f>
        <v>244688</v>
      </c>
      <c r="M146" s="408"/>
      <c r="N146" s="414">
        <f>N134+N144</f>
        <v>166135</v>
      </c>
      <c r="O146" s="408"/>
      <c r="P146" s="414">
        <f>P134+P144</f>
        <v>223999</v>
      </c>
      <c r="Q146" s="408"/>
      <c r="R146" s="414">
        <f>R134+R144</f>
        <v>141606.26</v>
      </c>
    </row>
    <row r="147" spans="5:18" ht="22.5" customHeight="1" thickTop="1">
      <c r="E147" s="34"/>
      <c r="L147" s="408"/>
      <c r="M147" s="408"/>
      <c r="N147" s="408"/>
      <c r="O147" s="408"/>
      <c r="P147" s="408"/>
      <c r="Q147" s="408"/>
      <c r="R147" s="408"/>
    </row>
    <row r="148" spans="4:22" s="323" customFormat="1" ht="22.5" customHeight="1">
      <c r="D148" s="323" t="s">
        <v>249</v>
      </c>
      <c r="V148" s="273"/>
    </row>
    <row r="149" spans="12:18" s="34" customFormat="1" ht="22.5" customHeight="1">
      <c r="L149" s="730" t="s">
        <v>214</v>
      </c>
      <c r="M149" s="730"/>
      <c r="N149" s="730"/>
      <c r="O149" s="730"/>
      <c r="P149" s="730"/>
      <c r="Q149" s="730"/>
      <c r="R149" s="730"/>
    </row>
    <row r="150" spans="12:18" s="34" customFormat="1" ht="22.5" customHeight="1">
      <c r="L150" s="734" t="s">
        <v>9</v>
      </c>
      <c r="M150" s="734"/>
      <c r="N150" s="734"/>
      <c r="O150" s="132"/>
      <c r="P150" s="396" t="s">
        <v>10</v>
      </c>
      <c r="Q150" s="396"/>
      <c r="R150" s="396"/>
    </row>
    <row r="151" spans="12:18" s="34" customFormat="1" ht="22.5" customHeight="1">
      <c r="L151" s="219" t="s">
        <v>429</v>
      </c>
      <c r="M151" s="218"/>
      <c r="N151" s="219" t="s">
        <v>183</v>
      </c>
      <c r="O151" s="329"/>
      <c r="P151" s="219" t="s">
        <v>429</v>
      </c>
      <c r="Q151" s="218"/>
      <c r="R151" s="219" t="s">
        <v>183</v>
      </c>
    </row>
    <row r="152" spans="4:18" s="34" customFormat="1" ht="22.5" customHeight="1">
      <c r="D152" s="30"/>
      <c r="L152" s="217"/>
      <c r="M152" s="217"/>
      <c r="N152" s="217"/>
      <c r="O152" s="132"/>
      <c r="P152" s="217"/>
      <c r="Q152" s="217"/>
      <c r="R152" s="217"/>
    </row>
    <row r="153" spans="3:26" s="34" customFormat="1" ht="22.5" customHeight="1">
      <c r="C153" s="30"/>
      <c r="D153" s="30"/>
      <c r="E153" s="34" t="s">
        <v>138</v>
      </c>
      <c r="L153" s="279">
        <v>232807</v>
      </c>
      <c r="M153" s="355"/>
      <c r="N153" s="279">
        <v>143187</v>
      </c>
      <c r="O153" s="355"/>
      <c r="P153" s="279">
        <v>190598</v>
      </c>
      <c r="Q153" s="355"/>
      <c r="R153" s="279">
        <v>113681</v>
      </c>
      <c r="T153" s="278"/>
      <c r="U153" s="278"/>
      <c r="V153" s="278"/>
      <c r="W153" s="278"/>
      <c r="X153" s="278"/>
      <c r="Y153" s="278"/>
      <c r="Z153" s="278"/>
    </row>
    <row r="154" spans="5:26" s="34" customFormat="1" ht="22.5" customHeight="1">
      <c r="E154" s="34" t="s">
        <v>139</v>
      </c>
      <c r="L154" s="355"/>
      <c r="M154" s="355"/>
      <c r="N154" s="355"/>
      <c r="O154" s="355"/>
      <c r="P154" s="355"/>
      <c r="Q154" s="355"/>
      <c r="R154" s="355"/>
      <c r="T154" s="278"/>
      <c r="U154" s="278"/>
      <c r="V154" s="278"/>
      <c r="W154" s="278"/>
      <c r="X154" s="278"/>
      <c r="Y154" s="278"/>
      <c r="Z154" s="278"/>
    </row>
    <row r="155" spans="5:26" s="34" customFormat="1" ht="22.5" customHeight="1">
      <c r="E155" s="34" t="s">
        <v>69</v>
      </c>
      <c r="L155" s="279">
        <v>0</v>
      </c>
      <c r="M155" s="355"/>
      <c r="N155" s="279">
        <v>15042</v>
      </c>
      <c r="O155" s="355"/>
      <c r="P155" s="279">
        <v>0</v>
      </c>
      <c r="Q155" s="355"/>
      <c r="R155" s="279">
        <v>15042</v>
      </c>
      <c r="T155" s="278"/>
      <c r="U155" s="278"/>
      <c r="V155" s="278"/>
      <c r="W155" s="278"/>
      <c r="X155" s="278"/>
      <c r="Y155" s="278"/>
      <c r="Z155" s="278"/>
    </row>
    <row r="156" spans="7:26" s="34" customFormat="1" ht="22.5" customHeight="1" thickBot="1">
      <c r="G156" s="281" t="s">
        <v>50</v>
      </c>
      <c r="L156" s="282">
        <f>SUM(L153:L155)</f>
        <v>232807</v>
      </c>
      <c r="M156" s="355"/>
      <c r="N156" s="282">
        <f>SUM(N153:N155)</f>
        <v>158229</v>
      </c>
      <c r="O156" s="355"/>
      <c r="P156" s="282">
        <f>SUM(P153:P155)</f>
        <v>190598</v>
      </c>
      <c r="Q156" s="355"/>
      <c r="R156" s="282">
        <f>SUM(R153:R155)</f>
        <v>128723</v>
      </c>
      <c r="T156" s="278"/>
      <c r="U156" s="323"/>
      <c r="V156" s="278"/>
      <c r="W156" s="323"/>
      <c r="X156" s="273"/>
      <c r="Y156" s="323"/>
      <c r="Z156" s="323"/>
    </row>
    <row r="157" spans="10:18" s="34" customFormat="1" ht="21" thickTop="1">
      <c r="J157" s="400"/>
      <c r="L157" s="342"/>
      <c r="M157" s="33"/>
      <c r="N157" s="342"/>
      <c r="P157" s="342"/>
      <c r="R157" s="342"/>
    </row>
    <row r="158" spans="10:18" s="34" customFormat="1" ht="20.25">
      <c r="J158" s="400"/>
      <c r="L158" s="342"/>
      <c r="M158" s="33"/>
      <c r="N158" s="342"/>
      <c r="P158" s="342"/>
      <c r="R158" s="342"/>
    </row>
    <row r="159" spans="10:18" s="34" customFormat="1" ht="31.5" customHeight="1">
      <c r="J159" s="400"/>
      <c r="L159" s="342"/>
      <c r="M159" s="33"/>
      <c r="N159" s="342"/>
      <c r="P159" s="342"/>
      <c r="R159" s="342"/>
    </row>
    <row r="160" spans="10:18" s="34" customFormat="1" ht="15" customHeight="1">
      <c r="J160" s="400"/>
      <c r="L160" s="342"/>
      <c r="M160" s="33"/>
      <c r="N160" s="342"/>
      <c r="P160" s="342"/>
      <c r="R160" s="342"/>
    </row>
    <row r="161" spans="10:18" s="34" customFormat="1" ht="20.25">
      <c r="J161" s="400"/>
      <c r="L161" s="342"/>
      <c r="M161" s="33"/>
      <c r="N161" s="342"/>
      <c r="P161" s="342"/>
      <c r="R161" s="342"/>
    </row>
    <row r="162" spans="1:18" s="34" customFormat="1" ht="20.25">
      <c r="A162" s="351"/>
      <c r="B162" s="351"/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R162" s="32" t="s">
        <v>679</v>
      </c>
    </row>
    <row r="163" spans="1:18" s="34" customFormat="1" ht="21">
      <c r="A163" s="98" t="s">
        <v>485</v>
      </c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R163" s="352"/>
    </row>
    <row r="164" spans="10:18" s="34" customFormat="1" ht="10.5" customHeight="1">
      <c r="J164" s="400"/>
      <c r="L164" s="342"/>
      <c r="M164" s="33"/>
      <c r="N164" s="342"/>
      <c r="P164" s="342"/>
      <c r="R164" s="342"/>
    </row>
    <row r="165" spans="1:18" s="34" customFormat="1" ht="21.75" customHeight="1">
      <c r="A165" s="271" t="s">
        <v>61</v>
      </c>
      <c r="B165" s="131" t="s">
        <v>361</v>
      </c>
      <c r="C165" s="132"/>
      <c r="L165" s="14"/>
      <c r="M165" s="14"/>
      <c r="O165" s="13"/>
      <c r="P165" s="14"/>
      <c r="Q165" s="14"/>
      <c r="R165" s="14"/>
    </row>
    <row r="166" spans="1:18" s="34" customFormat="1" ht="21.75" customHeight="1">
      <c r="A166" s="33"/>
      <c r="B166" s="132"/>
      <c r="C166" s="31" t="s">
        <v>362</v>
      </c>
      <c r="L166" s="14"/>
      <c r="M166" s="14"/>
      <c r="N166" s="14"/>
      <c r="O166" s="13"/>
      <c r="P166" s="14"/>
      <c r="Q166" s="14"/>
      <c r="R166" s="14"/>
    </row>
    <row r="167" spans="1:18" s="34" customFormat="1" ht="20.25" customHeight="1">
      <c r="A167" s="33"/>
      <c r="B167" s="132"/>
      <c r="C167" s="31"/>
      <c r="L167" s="730" t="s">
        <v>214</v>
      </c>
      <c r="M167" s="730"/>
      <c r="N167" s="730"/>
      <c r="O167" s="730"/>
      <c r="P167" s="730"/>
      <c r="Q167" s="730"/>
      <c r="R167" s="730"/>
    </row>
    <row r="168" spans="1:18" s="34" customFormat="1" ht="20.25" customHeight="1">
      <c r="A168" s="33"/>
      <c r="B168" s="132"/>
      <c r="C168" s="31"/>
      <c r="L168" s="731" t="s">
        <v>9</v>
      </c>
      <c r="M168" s="731"/>
      <c r="N168" s="731"/>
      <c r="O168" s="731"/>
      <c r="P168" s="731"/>
      <c r="Q168" s="731"/>
      <c r="R168" s="731"/>
    </row>
    <row r="169" spans="1:18" s="34" customFormat="1" ht="20.25" customHeight="1">
      <c r="A169" s="33"/>
      <c r="B169" s="132"/>
      <c r="C169" s="31"/>
      <c r="J169" s="358" t="s">
        <v>33</v>
      </c>
      <c r="L169" s="359" t="s">
        <v>137</v>
      </c>
      <c r="M169" s="360"/>
      <c r="N169" s="729" t="s">
        <v>128</v>
      </c>
      <c r="O169" s="729"/>
      <c r="P169" s="729"/>
      <c r="Q169" s="360"/>
      <c r="R169" s="359" t="s">
        <v>137</v>
      </c>
    </row>
    <row r="170" spans="1:18" s="34" customFormat="1" ht="20.25" customHeight="1">
      <c r="A170" s="33"/>
      <c r="B170" s="132"/>
      <c r="C170" s="31"/>
      <c r="J170" s="361" t="s">
        <v>142</v>
      </c>
      <c r="L170" s="415" t="s">
        <v>183</v>
      </c>
      <c r="M170" s="14"/>
      <c r="N170" s="363" t="s">
        <v>126</v>
      </c>
      <c r="O170" s="95"/>
      <c r="P170" s="363" t="s">
        <v>168</v>
      </c>
      <c r="Q170" s="25"/>
      <c r="R170" s="364" t="s">
        <v>429</v>
      </c>
    </row>
    <row r="171" spans="3:18" s="150" customFormat="1" ht="4.5" customHeight="1">
      <c r="C171" s="416"/>
      <c r="G171" s="417"/>
      <c r="H171" s="417"/>
      <c r="I171" s="417"/>
      <c r="J171" s="95"/>
      <c r="L171" s="385"/>
      <c r="M171" s="360"/>
      <c r="N171" s="385"/>
      <c r="O171" s="418"/>
      <c r="P171" s="385"/>
      <c r="Q171" s="383"/>
      <c r="R171" s="385"/>
    </row>
    <row r="172" spans="3:26" s="150" customFormat="1" ht="21.75" customHeight="1">
      <c r="C172" s="416"/>
      <c r="E172" s="150" t="s">
        <v>136</v>
      </c>
      <c r="G172" s="418"/>
      <c r="H172" s="418"/>
      <c r="I172" s="418"/>
      <c r="J172" s="419"/>
      <c r="L172" s="405"/>
      <c r="M172" s="360"/>
      <c r="N172" s="385"/>
      <c r="O172" s="420"/>
      <c r="P172" s="385"/>
      <c r="Q172" s="383"/>
      <c r="R172" s="385"/>
      <c r="T172" s="278"/>
      <c r="U172" s="323"/>
      <c r="V172" s="278"/>
      <c r="W172" s="323"/>
      <c r="X172" s="273"/>
      <c r="Y172" s="323"/>
      <c r="Z172" s="323"/>
    </row>
    <row r="173" spans="3:26" s="150" customFormat="1" ht="21.75" customHeight="1">
      <c r="C173" s="416"/>
      <c r="E173" s="678" t="s">
        <v>132</v>
      </c>
      <c r="H173" s="418"/>
      <c r="I173" s="418"/>
      <c r="J173" s="419" t="s">
        <v>96</v>
      </c>
      <c r="L173" s="411">
        <v>393</v>
      </c>
      <c r="M173" s="409"/>
      <c r="N173" s="368">
        <v>0</v>
      </c>
      <c r="O173" s="421"/>
      <c r="P173" s="368">
        <v>0</v>
      </c>
      <c r="Q173" s="367"/>
      <c r="R173" s="368">
        <f>SUM(L173:P173)</f>
        <v>393</v>
      </c>
      <c r="T173" s="278"/>
      <c r="U173" s="278"/>
      <c r="V173" s="278"/>
      <c r="W173" s="278"/>
      <c r="X173" s="278"/>
      <c r="Y173" s="278"/>
      <c r="Z173" s="278"/>
    </row>
    <row r="174" spans="3:26" s="150" customFormat="1" ht="21.75" customHeight="1">
      <c r="C174" s="416"/>
      <c r="E174" s="678" t="s">
        <v>133</v>
      </c>
      <c r="H174" s="418"/>
      <c r="I174" s="418"/>
      <c r="J174" s="419" t="s">
        <v>222</v>
      </c>
      <c r="L174" s="422">
        <v>4008</v>
      </c>
      <c r="M174" s="409"/>
      <c r="N174" s="368">
        <v>0</v>
      </c>
      <c r="O174" s="421"/>
      <c r="P174" s="368">
        <v>-4008</v>
      </c>
      <c r="Q174" s="367"/>
      <c r="R174" s="368">
        <f>SUM(L174:P174)</f>
        <v>0</v>
      </c>
      <c r="T174" s="278"/>
      <c r="U174" s="278"/>
      <c r="V174" s="278"/>
      <c r="W174" s="278"/>
      <c r="X174" s="278"/>
      <c r="Y174" s="278"/>
      <c r="Z174" s="278"/>
    </row>
    <row r="175" spans="3:26" s="150" customFormat="1" ht="21.75" customHeight="1">
      <c r="C175" s="416"/>
      <c r="E175" s="150" t="s">
        <v>45</v>
      </c>
      <c r="G175" s="418"/>
      <c r="H175" s="418"/>
      <c r="I175" s="418"/>
      <c r="J175" s="419"/>
      <c r="L175" s="422"/>
      <c r="M175" s="409"/>
      <c r="N175" s="368"/>
      <c r="O175" s="421"/>
      <c r="P175" s="368"/>
      <c r="Q175" s="367"/>
      <c r="R175" s="368"/>
      <c r="T175" s="278"/>
      <c r="U175" s="278"/>
      <c r="V175" s="278"/>
      <c r="W175" s="278"/>
      <c r="X175" s="278"/>
      <c r="Y175" s="278"/>
      <c r="Z175" s="278"/>
    </row>
    <row r="176" spans="3:26" s="150" customFormat="1" ht="21.75" customHeight="1">
      <c r="C176" s="416"/>
      <c r="E176" s="678" t="s">
        <v>359</v>
      </c>
      <c r="H176" s="418"/>
      <c r="I176" s="418"/>
      <c r="J176" s="419">
        <v>7.25</v>
      </c>
      <c r="L176" s="423">
        <v>0</v>
      </c>
      <c r="M176" s="409"/>
      <c r="N176" s="380">
        <v>20000</v>
      </c>
      <c r="O176" s="421"/>
      <c r="P176" s="380">
        <v>0</v>
      </c>
      <c r="Q176" s="367"/>
      <c r="R176" s="380">
        <f>SUM(L176:P176)</f>
        <v>20000</v>
      </c>
      <c r="T176" s="278"/>
      <c r="U176" s="278"/>
      <c r="V176" s="278"/>
      <c r="W176" s="278"/>
      <c r="X176" s="278"/>
      <c r="Y176" s="278"/>
      <c r="Z176" s="278"/>
    </row>
    <row r="177" spans="3:26" s="150" customFormat="1" ht="21.75" thickBot="1">
      <c r="C177" s="416"/>
      <c r="E177" s="679" t="s">
        <v>360</v>
      </c>
      <c r="H177" s="369"/>
      <c r="I177" s="369"/>
      <c r="J177" s="95"/>
      <c r="L177" s="374">
        <f>SUM(L172:L176)</f>
        <v>4401</v>
      </c>
      <c r="M177" s="409"/>
      <c r="N177" s="374">
        <f>SUM(N172:N176)</f>
        <v>20000</v>
      </c>
      <c r="O177" s="424"/>
      <c r="P177" s="374">
        <f>SUM(P172:P176)</f>
        <v>-4008</v>
      </c>
      <c r="Q177" s="367"/>
      <c r="R177" s="374">
        <f>SUM(R172:R176)</f>
        <v>20393</v>
      </c>
      <c r="T177" s="278"/>
      <c r="U177" s="323"/>
      <c r="V177" s="278"/>
      <c r="W177" s="323"/>
      <c r="X177" s="273"/>
      <c r="Y177" s="323"/>
      <c r="Z177" s="323"/>
    </row>
    <row r="178" spans="3:18" s="150" customFormat="1" ht="13.5" customHeight="1" thickTop="1">
      <c r="C178" s="416"/>
      <c r="G178" s="369"/>
      <c r="H178" s="369"/>
      <c r="I178" s="369"/>
      <c r="J178" s="95"/>
      <c r="L178" s="385"/>
      <c r="M178" s="360"/>
      <c r="N178" s="385"/>
      <c r="O178" s="418"/>
      <c r="P178" s="385"/>
      <c r="Q178" s="383"/>
      <c r="R178" s="385"/>
    </row>
    <row r="179" spans="1:18" s="34" customFormat="1" ht="20.25" customHeight="1">
      <c r="A179" s="33"/>
      <c r="B179" s="132"/>
      <c r="C179" s="31"/>
      <c r="L179" s="730" t="s">
        <v>214</v>
      </c>
      <c r="M179" s="730"/>
      <c r="N179" s="730"/>
      <c r="O179" s="730"/>
      <c r="P179" s="730"/>
      <c r="Q179" s="730"/>
      <c r="R179" s="730"/>
    </row>
    <row r="180" spans="1:18" s="34" customFormat="1" ht="20.25" customHeight="1">
      <c r="A180" s="33"/>
      <c r="B180" s="132"/>
      <c r="C180" s="31"/>
      <c r="L180" s="734" t="s">
        <v>10</v>
      </c>
      <c r="M180" s="734"/>
      <c r="N180" s="734"/>
      <c r="O180" s="734"/>
      <c r="P180" s="734"/>
      <c r="Q180" s="734"/>
      <c r="R180" s="734"/>
    </row>
    <row r="181" spans="1:18" s="34" customFormat="1" ht="20.25" customHeight="1">
      <c r="A181" s="33"/>
      <c r="B181" s="132"/>
      <c r="C181" s="31"/>
      <c r="J181" s="358" t="s">
        <v>33</v>
      </c>
      <c r="L181" s="359" t="s">
        <v>137</v>
      </c>
      <c r="M181" s="360"/>
      <c r="N181" s="729" t="s">
        <v>128</v>
      </c>
      <c r="O181" s="729"/>
      <c r="P181" s="729"/>
      <c r="Q181" s="360"/>
      <c r="R181" s="359" t="s">
        <v>137</v>
      </c>
    </row>
    <row r="182" spans="1:18" s="34" customFormat="1" ht="20.25" customHeight="1">
      <c r="A182" s="33"/>
      <c r="B182" s="132"/>
      <c r="C182" s="31"/>
      <c r="J182" s="361" t="s">
        <v>44</v>
      </c>
      <c r="L182" s="415" t="s">
        <v>183</v>
      </c>
      <c r="M182" s="14"/>
      <c r="N182" s="363" t="s">
        <v>126</v>
      </c>
      <c r="O182" s="95"/>
      <c r="P182" s="363" t="s">
        <v>168</v>
      </c>
      <c r="Q182" s="25"/>
      <c r="R182" s="364" t="s">
        <v>429</v>
      </c>
    </row>
    <row r="183" spans="1:18" s="34" customFormat="1" ht="5.25" customHeight="1">
      <c r="A183" s="33"/>
      <c r="B183" s="132"/>
      <c r="C183" s="31"/>
      <c r="J183" s="358"/>
      <c r="L183" s="425"/>
      <c r="M183" s="14"/>
      <c r="N183" s="90"/>
      <c r="O183" s="95"/>
      <c r="P183" s="90"/>
      <c r="Q183" s="25"/>
      <c r="R183" s="336"/>
    </row>
    <row r="184" spans="3:26" s="150" customFormat="1" ht="21.75" customHeight="1" thickBot="1">
      <c r="C184" s="416"/>
      <c r="E184" s="150" t="s">
        <v>336</v>
      </c>
      <c r="G184" s="418"/>
      <c r="H184" s="418"/>
      <c r="I184" s="418"/>
      <c r="J184" s="419" t="s">
        <v>96</v>
      </c>
      <c r="L184" s="426">
        <v>393</v>
      </c>
      <c r="M184" s="409"/>
      <c r="N184" s="374">
        <v>0</v>
      </c>
      <c r="O184" s="421"/>
      <c r="P184" s="374">
        <v>0</v>
      </c>
      <c r="Q184" s="367"/>
      <c r="R184" s="374">
        <f>SUM(L184:P184)</f>
        <v>393</v>
      </c>
      <c r="T184" s="278"/>
      <c r="U184" s="323"/>
      <c r="V184" s="278"/>
      <c r="W184" s="323"/>
      <c r="X184" s="273"/>
      <c r="Y184" s="323"/>
      <c r="Z184" s="323"/>
    </row>
    <row r="185" spans="3:26" s="150" customFormat="1" ht="14.25" customHeight="1" thickTop="1">
      <c r="C185" s="416"/>
      <c r="G185" s="418"/>
      <c r="H185" s="418"/>
      <c r="I185" s="418"/>
      <c r="J185" s="419"/>
      <c r="L185" s="422"/>
      <c r="M185" s="409"/>
      <c r="N185" s="368"/>
      <c r="O185" s="421"/>
      <c r="P185" s="368"/>
      <c r="Q185" s="367"/>
      <c r="R185" s="368"/>
      <c r="T185" s="278"/>
      <c r="U185" s="323"/>
      <c r="V185" s="278"/>
      <c r="W185" s="323"/>
      <c r="X185" s="273"/>
      <c r="Y185" s="323"/>
      <c r="Z185" s="323"/>
    </row>
    <row r="186" spans="3:18" s="150" customFormat="1" ht="21.75" customHeight="1">
      <c r="C186" s="416"/>
      <c r="D186" s="150" t="s">
        <v>223</v>
      </c>
      <c r="G186" s="369"/>
      <c r="H186" s="369"/>
      <c r="I186" s="369"/>
      <c r="J186" s="95"/>
      <c r="L186" s="385"/>
      <c r="M186" s="360"/>
      <c r="N186" s="385"/>
      <c r="O186" s="418"/>
      <c r="P186" s="385"/>
      <c r="Q186" s="383"/>
      <c r="R186" s="385"/>
    </row>
    <row r="187" spans="3:18" s="150" customFormat="1" ht="21.75" customHeight="1">
      <c r="C187" s="416"/>
      <c r="D187" s="150" t="s">
        <v>250</v>
      </c>
      <c r="G187" s="369"/>
      <c r="H187" s="369"/>
      <c r="I187" s="369"/>
      <c r="J187" s="95"/>
      <c r="L187" s="385"/>
      <c r="M187" s="360"/>
      <c r="N187" s="385"/>
      <c r="O187" s="418"/>
      <c r="P187" s="385"/>
      <c r="Q187" s="383"/>
      <c r="R187" s="385"/>
    </row>
    <row r="188" spans="2:9" ht="21.75" customHeight="1">
      <c r="B188" s="150" t="s">
        <v>363</v>
      </c>
      <c r="C188" s="427"/>
      <c r="D188" s="428"/>
      <c r="E188" s="427"/>
      <c r="G188" s="429"/>
      <c r="H188" s="34"/>
      <c r="I188" s="34"/>
    </row>
    <row r="189" spans="2:9" ht="21.75" customHeight="1">
      <c r="B189" s="150"/>
      <c r="C189" s="427"/>
      <c r="D189" s="150" t="s">
        <v>422</v>
      </c>
      <c r="E189" s="427"/>
      <c r="G189" s="429"/>
      <c r="H189" s="34"/>
      <c r="I189" s="34"/>
    </row>
    <row r="190" spans="2:9" ht="21.75" customHeight="1">
      <c r="B190" s="150" t="s">
        <v>364</v>
      </c>
      <c r="C190" s="427"/>
      <c r="D190" s="428"/>
      <c r="E190" s="427"/>
      <c r="G190" s="429"/>
      <c r="H190" s="34"/>
      <c r="I190" s="34"/>
    </row>
    <row r="191" spans="2:9" ht="21.75" customHeight="1">
      <c r="B191" s="150" t="s">
        <v>365</v>
      </c>
      <c r="C191" s="427"/>
      <c r="D191" s="428"/>
      <c r="E191" s="427"/>
      <c r="G191" s="429"/>
      <c r="H191" s="34"/>
      <c r="I191" s="34"/>
    </row>
    <row r="192" spans="3:18" s="150" customFormat="1" ht="10.5" customHeight="1">
      <c r="C192" s="416"/>
      <c r="G192" s="34"/>
      <c r="H192" s="34"/>
      <c r="I192" s="34"/>
      <c r="J192" s="95"/>
      <c r="L192" s="368"/>
      <c r="M192" s="409"/>
      <c r="N192" s="368"/>
      <c r="O192" s="424"/>
      <c r="P192" s="368"/>
      <c r="Q192" s="367"/>
      <c r="R192" s="368"/>
    </row>
    <row r="193" spans="1:2" ht="21.75" customHeight="1">
      <c r="A193" s="271" t="s">
        <v>62</v>
      </c>
      <c r="B193" s="272" t="s">
        <v>51</v>
      </c>
    </row>
    <row r="194" spans="1:15" ht="21.75" customHeight="1">
      <c r="A194" s="274"/>
      <c r="B194" s="34"/>
      <c r="C194" s="34" t="s">
        <v>185</v>
      </c>
      <c r="D194" s="34"/>
      <c r="E194" s="34"/>
      <c r="N194" s="149"/>
      <c r="O194" s="149"/>
    </row>
    <row r="195" spans="1:18" ht="20.25" customHeight="1">
      <c r="A195" s="34"/>
      <c r="B195" s="34"/>
      <c r="C195" s="34"/>
      <c r="D195" s="34"/>
      <c r="E195" s="34"/>
      <c r="L195" s="149"/>
      <c r="M195" s="273"/>
      <c r="N195" s="273"/>
      <c r="O195" s="273"/>
      <c r="P195" s="730" t="s">
        <v>214</v>
      </c>
      <c r="Q195" s="730"/>
      <c r="R195" s="730"/>
    </row>
    <row r="196" spans="1:18" ht="20.25" customHeight="1">
      <c r="A196" s="34"/>
      <c r="B196" s="34"/>
      <c r="C196" s="34"/>
      <c r="D196" s="34"/>
      <c r="E196" s="34"/>
      <c r="L196" s="149"/>
      <c r="M196" s="273"/>
      <c r="N196" s="273"/>
      <c r="O196" s="430"/>
      <c r="P196" s="729" t="s">
        <v>34</v>
      </c>
      <c r="Q196" s="729"/>
      <c r="R196" s="729"/>
    </row>
    <row r="197" spans="1:26" ht="20.25" customHeight="1">
      <c r="A197" s="34"/>
      <c r="B197" s="34"/>
      <c r="C197" s="34"/>
      <c r="D197" s="34"/>
      <c r="E197" s="34"/>
      <c r="L197" s="149"/>
      <c r="M197" s="273"/>
      <c r="N197" s="273"/>
      <c r="O197" s="273"/>
      <c r="P197" s="219" t="s">
        <v>429</v>
      </c>
      <c r="Q197" s="218"/>
      <c r="R197" s="219" t="s">
        <v>183</v>
      </c>
      <c r="T197" s="278"/>
      <c r="U197" s="323"/>
      <c r="V197" s="278"/>
      <c r="W197" s="323"/>
      <c r="X197" s="273"/>
      <c r="Y197" s="323"/>
      <c r="Z197" s="323"/>
    </row>
    <row r="198" spans="1:26" ht="21.75" customHeight="1">
      <c r="A198" s="34"/>
      <c r="B198" s="34"/>
      <c r="C198" s="34"/>
      <c r="D198" s="34" t="s">
        <v>54</v>
      </c>
      <c r="E198" s="34"/>
      <c r="L198" s="149"/>
      <c r="M198" s="273"/>
      <c r="N198" s="273"/>
      <c r="O198" s="273"/>
      <c r="P198" s="277">
        <v>36402</v>
      </c>
      <c r="Q198" s="276"/>
      <c r="R198" s="277">
        <v>41413</v>
      </c>
      <c r="T198" s="278"/>
      <c r="U198" s="278"/>
      <c r="V198" s="278"/>
      <c r="W198" s="278"/>
      <c r="X198" s="278"/>
      <c r="Y198" s="278"/>
      <c r="Z198" s="278"/>
    </row>
    <row r="199" spans="1:26" ht="21.75" customHeight="1">
      <c r="A199" s="34"/>
      <c r="B199" s="34"/>
      <c r="C199" s="34"/>
      <c r="D199" s="34" t="s">
        <v>53</v>
      </c>
      <c r="E199" s="34"/>
      <c r="L199" s="149"/>
      <c r="M199" s="273"/>
      <c r="N199" s="273"/>
      <c r="O199" s="273"/>
      <c r="P199" s="277">
        <v>94128</v>
      </c>
      <c r="Q199" s="276"/>
      <c r="R199" s="277">
        <v>80229</v>
      </c>
      <c r="T199" s="278"/>
      <c r="U199" s="278"/>
      <c r="V199" s="278"/>
      <c r="W199" s="278"/>
      <c r="X199" s="278"/>
      <c r="Y199" s="278"/>
      <c r="Z199" s="278"/>
    </row>
    <row r="200" spans="1:26" ht="21.75" customHeight="1">
      <c r="A200" s="34"/>
      <c r="B200" s="34"/>
      <c r="C200" s="34"/>
      <c r="D200" s="34" t="s">
        <v>52</v>
      </c>
      <c r="E200" s="34"/>
      <c r="L200" s="149"/>
      <c r="M200" s="273"/>
      <c r="N200" s="273"/>
      <c r="O200" s="273"/>
      <c r="P200" s="277">
        <v>24468</v>
      </c>
      <c r="Q200" s="276"/>
      <c r="R200" s="277">
        <v>34703</v>
      </c>
      <c r="T200" s="278"/>
      <c r="U200" s="278"/>
      <c r="V200" s="278"/>
      <c r="W200" s="278"/>
      <c r="X200" s="278"/>
      <c r="Y200" s="278"/>
      <c r="Z200" s="278"/>
    </row>
    <row r="201" spans="1:26" ht="21.75" customHeight="1">
      <c r="A201" s="34"/>
      <c r="B201" s="34"/>
      <c r="C201" s="34"/>
      <c r="D201" s="34" t="s">
        <v>43</v>
      </c>
      <c r="E201" s="34"/>
      <c r="L201" s="149"/>
      <c r="M201" s="273"/>
      <c r="N201" s="273"/>
      <c r="O201" s="273"/>
      <c r="P201" s="279">
        <v>7140</v>
      </c>
      <c r="Q201" s="276"/>
      <c r="R201" s="279">
        <v>4780</v>
      </c>
      <c r="T201" s="278"/>
      <c r="U201" s="278"/>
      <c r="V201" s="278"/>
      <c r="W201" s="278"/>
      <c r="X201" s="278"/>
      <c r="Y201" s="278"/>
      <c r="Z201" s="278"/>
    </row>
    <row r="202" spans="1:18" ht="21.75" customHeight="1" thickBot="1">
      <c r="A202" s="34"/>
      <c r="B202" s="34"/>
      <c r="C202" s="34"/>
      <c r="D202" s="34"/>
      <c r="E202" s="679" t="s">
        <v>50</v>
      </c>
      <c r="G202" s="281"/>
      <c r="L202" s="149"/>
      <c r="M202" s="273"/>
      <c r="N202" s="273"/>
      <c r="O202" s="273"/>
      <c r="P202" s="282">
        <f>SUM(P198:P201)</f>
        <v>162138</v>
      </c>
      <c r="Q202" s="276"/>
      <c r="R202" s="431">
        <f>SUM(R198:R201)</f>
        <v>161125</v>
      </c>
    </row>
    <row r="203" spans="1:18" ht="6" customHeight="1" thickTop="1">
      <c r="A203" s="34"/>
      <c r="B203" s="34"/>
      <c r="C203" s="34"/>
      <c r="D203" s="34"/>
      <c r="G203" s="281"/>
      <c r="L203" s="149"/>
      <c r="M203" s="273"/>
      <c r="N203" s="273"/>
      <c r="O203" s="273"/>
      <c r="P203" s="279"/>
      <c r="Q203" s="276"/>
      <c r="R203" s="366"/>
    </row>
    <row r="204" s="400" customFormat="1" ht="17.25" customHeight="1">
      <c r="R204" s="29" t="s">
        <v>680</v>
      </c>
    </row>
    <row r="205" spans="1:18" s="34" customFormat="1" ht="21">
      <c r="A205" s="98" t="s">
        <v>485</v>
      </c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R205" s="352"/>
    </row>
    <row r="206" spans="10:18" s="34" customFormat="1" ht="20.25">
      <c r="J206" s="400"/>
      <c r="L206" s="342"/>
      <c r="M206" s="33"/>
      <c r="N206" s="342"/>
      <c r="P206" s="342"/>
      <c r="R206" s="342"/>
    </row>
    <row r="207" spans="1:15" ht="22.5" customHeight="1">
      <c r="A207" s="271" t="s">
        <v>2</v>
      </c>
      <c r="B207" s="272" t="s">
        <v>57</v>
      </c>
      <c r="L207" s="149"/>
      <c r="M207" s="273"/>
      <c r="N207" s="273"/>
      <c r="O207" s="273"/>
    </row>
    <row r="208" spans="1:14" ht="22.5" customHeight="1">
      <c r="A208" s="274"/>
      <c r="B208" s="34"/>
      <c r="C208" s="34" t="s">
        <v>224</v>
      </c>
      <c r="D208" s="34"/>
      <c r="E208" s="34"/>
      <c r="L208" s="149"/>
      <c r="M208" s="149"/>
      <c r="N208" s="149"/>
    </row>
    <row r="209" spans="1:18" ht="22.5" customHeight="1">
      <c r="A209" s="34"/>
      <c r="B209" s="34"/>
      <c r="C209" s="34"/>
      <c r="D209" s="34"/>
      <c r="E209" s="34"/>
      <c r="L209" s="730" t="s">
        <v>214</v>
      </c>
      <c r="M209" s="730"/>
      <c r="N209" s="730"/>
      <c r="O209" s="730"/>
      <c r="P209" s="730"/>
      <c r="Q209" s="730"/>
      <c r="R209" s="730"/>
    </row>
    <row r="210" spans="1:18" ht="22.5" customHeight="1">
      <c r="A210" s="34"/>
      <c r="B210" s="34"/>
      <c r="C210" s="34"/>
      <c r="D210" s="34"/>
      <c r="E210" s="34"/>
      <c r="L210" s="734" t="s">
        <v>9</v>
      </c>
      <c r="M210" s="734"/>
      <c r="N210" s="734"/>
      <c r="P210" s="731" t="s">
        <v>10</v>
      </c>
      <c r="Q210" s="731"/>
      <c r="R210" s="731"/>
    </row>
    <row r="211" spans="1:18" ht="22.5" customHeight="1">
      <c r="A211" s="34"/>
      <c r="B211" s="34"/>
      <c r="C211" s="34"/>
      <c r="D211" s="34"/>
      <c r="E211" s="34"/>
      <c r="L211" s="219" t="s">
        <v>429</v>
      </c>
      <c r="M211" s="218"/>
      <c r="N211" s="219" t="s">
        <v>183</v>
      </c>
      <c r="O211" s="329"/>
      <c r="P211" s="219" t="s">
        <v>429</v>
      </c>
      <c r="Q211" s="218"/>
      <c r="R211" s="219" t="s">
        <v>183</v>
      </c>
    </row>
    <row r="212" spans="1:26" ht="22.5" customHeight="1">
      <c r="A212" s="34"/>
      <c r="B212" s="34"/>
      <c r="C212" s="34"/>
      <c r="D212" s="34" t="s">
        <v>225</v>
      </c>
      <c r="E212" s="34"/>
      <c r="L212" s="275">
        <v>81688</v>
      </c>
      <c r="M212" s="276"/>
      <c r="N212" s="275">
        <v>46250</v>
      </c>
      <c r="O212" s="276"/>
      <c r="P212" s="277">
        <v>0</v>
      </c>
      <c r="Q212" s="276"/>
      <c r="R212" s="277">
        <v>0</v>
      </c>
      <c r="T212" s="278"/>
      <c r="U212" s="278"/>
      <c r="V212" s="278"/>
      <c r="W212" s="278"/>
      <c r="X212" s="278"/>
      <c r="Y212" s="278"/>
      <c r="Z212" s="278"/>
    </row>
    <row r="213" spans="1:26" ht="22.5" customHeight="1">
      <c r="A213" s="34"/>
      <c r="B213" s="34"/>
      <c r="C213" s="34"/>
      <c r="D213" s="34" t="s">
        <v>402</v>
      </c>
      <c r="E213" s="34"/>
      <c r="L213" s="279">
        <v>13715</v>
      </c>
      <c r="M213" s="276"/>
      <c r="N213" s="279">
        <v>0</v>
      </c>
      <c r="O213" s="276"/>
      <c r="P213" s="277">
        <v>13715</v>
      </c>
      <c r="Q213" s="276"/>
      <c r="R213" s="277">
        <v>0</v>
      </c>
      <c r="T213" s="278"/>
      <c r="U213" s="278"/>
      <c r="V213" s="278"/>
      <c r="W213" s="278"/>
      <c r="X213" s="278"/>
      <c r="Y213" s="278"/>
      <c r="Z213" s="278"/>
    </row>
    <row r="214" spans="1:26" ht="22.5" customHeight="1">
      <c r="A214" s="34"/>
      <c r="B214" s="34"/>
      <c r="C214" s="34"/>
      <c r="D214" s="34" t="s">
        <v>226</v>
      </c>
      <c r="E214" s="34"/>
      <c r="L214" s="279">
        <v>22597</v>
      </c>
      <c r="M214" s="276"/>
      <c r="N214" s="277">
        <v>3986</v>
      </c>
      <c r="O214" s="276"/>
      <c r="P214" s="277">
        <v>650</v>
      </c>
      <c r="Q214" s="276"/>
      <c r="R214" s="277">
        <v>719</v>
      </c>
      <c r="T214" s="278"/>
      <c r="U214" s="278"/>
      <c r="V214" s="278"/>
      <c r="W214" s="278"/>
      <c r="X214" s="278"/>
      <c r="Y214" s="278"/>
      <c r="Z214" s="278"/>
    </row>
    <row r="215" spans="1:26" ht="22.5" customHeight="1">
      <c r="A215" s="34"/>
      <c r="B215" s="34"/>
      <c r="C215" s="34"/>
      <c r="D215" s="34" t="s">
        <v>403</v>
      </c>
      <c r="E215" s="34"/>
      <c r="L215" s="279">
        <v>1367</v>
      </c>
      <c r="M215" s="276"/>
      <c r="N215" s="277">
        <v>0</v>
      </c>
      <c r="O215" s="276"/>
      <c r="P215" s="277">
        <v>1367</v>
      </c>
      <c r="Q215" s="276"/>
      <c r="R215" s="277">
        <v>0</v>
      </c>
      <c r="T215" s="278"/>
      <c r="U215" s="278"/>
      <c r="V215" s="278"/>
      <c r="W215" s="278"/>
      <c r="X215" s="278"/>
      <c r="Y215" s="278"/>
      <c r="Z215" s="278"/>
    </row>
    <row r="216" spans="1:26" ht="22.5" customHeight="1">
      <c r="A216" s="34"/>
      <c r="B216" s="34"/>
      <c r="C216" s="34"/>
      <c r="D216" s="34" t="s">
        <v>113</v>
      </c>
      <c r="E216" s="34"/>
      <c r="L216" s="280">
        <v>202</v>
      </c>
      <c r="M216" s="276"/>
      <c r="N216" s="279">
        <v>307</v>
      </c>
      <c r="O216" s="276"/>
      <c r="P216" s="279">
        <v>42</v>
      </c>
      <c r="Q216" s="276"/>
      <c r="R216" s="279">
        <v>3</v>
      </c>
      <c r="T216" s="278"/>
      <c r="U216" s="278"/>
      <c r="V216" s="278"/>
      <c r="W216" s="278"/>
      <c r="X216" s="278"/>
      <c r="Y216" s="278"/>
      <c r="Z216" s="278"/>
    </row>
    <row r="217" spans="1:18" ht="22.5" customHeight="1" thickBot="1">
      <c r="A217" s="34"/>
      <c r="B217" s="34"/>
      <c r="C217" s="34"/>
      <c r="D217" s="34"/>
      <c r="G217" s="281" t="s">
        <v>50</v>
      </c>
      <c r="L217" s="282">
        <f>SUM(L212:L216)</f>
        <v>119569</v>
      </c>
      <c r="M217" s="276"/>
      <c r="N217" s="282">
        <f>SUM(N212:N216)</f>
        <v>50543</v>
      </c>
      <c r="O217" s="276"/>
      <c r="P217" s="282">
        <f>SUM(P212:P216)</f>
        <v>15774</v>
      </c>
      <c r="Q217" s="276"/>
      <c r="R217" s="282">
        <f>SUM(R212:R216)</f>
        <v>722</v>
      </c>
    </row>
    <row r="218" ht="22.5" customHeight="1" thickTop="1"/>
    <row r="219" spans="1:4" ht="22.5" customHeight="1">
      <c r="A219" s="271" t="s">
        <v>3</v>
      </c>
      <c r="B219" s="131" t="s">
        <v>140</v>
      </c>
      <c r="C219" s="132"/>
      <c r="D219" s="31"/>
    </row>
    <row r="220" spans="1:4" ht="22.5" customHeight="1">
      <c r="A220" s="132"/>
      <c r="B220" s="132"/>
      <c r="C220" s="31" t="s">
        <v>731</v>
      </c>
      <c r="D220" s="31"/>
    </row>
    <row r="221" spans="2:19" s="6" customFormat="1" ht="22.5" customHeight="1">
      <c r="B221" s="682"/>
      <c r="C221" s="682"/>
      <c r="D221" s="682"/>
      <c r="F221" s="681"/>
      <c r="G221" s="8"/>
      <c r="H221" s="8"/>
      <c r="I221" s="8"/>
      <c r="J221" s="682"/>
      <c r="K221" s="681"/>
      <c r="L221" s="733" t="s">
        <v>214</v>
      </c>
      <c r="M221" s="733"/>
      <c r="N221" s="733"/>
      <c r="O221" s="733"/>
      <c r="P221" s="733"/>
      <c r="Q221" s="733"/>
      <c r="R221" s="733"/>
      <c r="S221" s="683"/>
    </row>
    <row r="222" spans="2:19" s="6" customFormat="1" ht="22.5" customHeight="1">
      <c r="B222" s="682"/>
      <c r="C222" s="682"/>
      <c r="D222" s="682"/>
      <c r="F222" s="681"/>
      <c r="G222" s="8"/>
      <c r="H222" s="8"/>
      <c r="I222" s="8"/>
      <c r="J222" s="682"/>
      <c r="K222" s="681"/>
      <c r="L222" s="732" t="s">
        <v>9</v>
      </c>
      <c r="M222" s="732"/>
      <c r="N222" s="732"/>
      <c r="O222" s="684"/>
      <c r="P222" s="732" t="s">
        <v>10</v>
      </c>
      <c r="Q222" s="732"/>
      <c r="R222" s="732"/>
      <c r="S222" s="684"/>
    </row>
    <row r="223" spans="2:18" s="6" customFormat="1" ht="22.5" customHeight="1">
      <c r="B223" s="682"/>
      <c r="C223" s="682"/>
      <c r="D223" s="685" t="s">
        <v>574</v>
      </c>
      <c r="E223" s="685"/>
      <c r="F223" s="686"/>
      <c r="G223" s="727" t="s">
        <v>736</v>
      </c>
      <c r="H223" s="727"/>
      <c r="I223" s="727"/>
      <c r="J223" s="727"/>
      <c r="K223" s="687"/>
      <c r="L223" s="688" t="s">
        <v>429</v>
      </c>
      <c r="N223" s="688" t="s">
        <v>183</v>
      </c>
      <c r="O223" s="8"/>
      <c r="P223" s="688" t="s">
        <v>429</v>
      </c>
      <c r="Q223" s="689"/>
      <c r="R223" s="688" t="s">
        <v>183</v>
      </c>
    </row>
    <row r="224" spans="2:18" s="6" customFormat="1" ht="22.5" customHeight="1">
      <c r="B224" s="682"/>
      <c r="C224" s="682"/>
      <c r="D224" s="682" t="s">
        <v>575</v>
      </c>
      <c r="F224" s="681"/>
      <c r="G224" s="8" t="s">
        <v>737</v>
      </c>
      <c r="H224" s="8"/>
      <c r="I224" s="8"/>
      <c r="J224" s="682"/>
      <c r="K224" s="681"/>
      <c r="L224" s="690">
        <v>590000</v>
      </c>
      <c r="N224" s="691">
        <v>0</v>
      </c>
      <c r="P224" s="690">
        <v>0</v>
      </c>
      <c r="R224" s="691">
        <v>0</v>
      </c>
    </row>
    <row r="225" spans="2:18" s="6" customFormat="1" ht="22.5" customHeight="1">
      <c r="B225" s="682"/>
      <c r="C225" s="682"/>
      <c r="D225" s="682" t="s">
        <v>575</v>
      </c>
      <c r="F225" s="681"/>
      <c r="G225" s="8" t="s">
        <v>576</v>
      </c>
      <c r="I225" s="8"/>
      <c r="J225" s="682"/>
      <c r="K225" s="681"/>
      <c r="L225" s="690">
        <v>202268</v>
      </c>
      <c r="N225" s="691">
        <v>0</v>
      </c>
      <c r="P225" s="690">
        <v>0</v>
      </c>
      <c r="R225" s="691">
        <v>0</v>
      </c>
    </row>
    <row r="226" spans="2:18" s="6" customFormat="1" ht="22.5" customHeight="1">
      <c r="B226" s="682"/>
      <c r="C226" s="682"/>
      <c r="D226" s="682" t="s">
        <v>575</v>
      </c>
      <c r="F226" s="681"/>
      <c r="G226" s="8" t="s">
        <v>577</v>
      </c>
      <c r="H226" s="8"/>
      <c r="I226" s="8"/>
      <c r="J226" s="682"/>
      <c r="K226" s="681"/>
      <c r="L226" s="690">
        <v>110384</v>
      </c>
      <c r="N226" s="691">
        <v>90870</v>
      </c>
      <c r="P226" s="690">
        <v>91012</v>
      </c>
      <c r="R226" s="691">
        <v>71498</v>
      </c>
    </row>
    <row r="227" spans="2:18" s="6" customFormat="1" ht="22.5" customHeight="1">
      <c r="B227" s="682"/>
      <c r="C227" s="682"/>
      <c r="D227" s="682" t="s">
        <v>578</v>
      </c>
      <c r="F227" s="681"/>
      <c r="G227" s="8" t="s">
        <v>577</v>
      </c>
      <c r="H227" s="8"/>
      <c r="I227" s="8"/>
      <c r="J227" s="682"/>
      <c r="K227" s="681"/>
      <c r="L227" s="690">
        <v>2707</v>
      </c>
      <c r="N227" s="691">
        <v>20675</v>
      </c>
      <c r="P227" s="690">
        <v>2707</v>
      </c>
      <c r="R227" s="691">
        <v>20675</v>
      </c>
    </row>
    <row r="228" spans="2:18" s="6" customFormat="1" ht="22.5" customHeight="1">
      <c r="B228" s="682"/>
      <c r="C228" s="682"/>
      <c r="D228" s="682" t="s">
        <v>578</v>
      </c>
      <c r="F228" s="681"/>
      <c r="G228" s="8" t="s">
        <v>580</v>
      </c>
      <c r="H228" s="8"/>
      <c r="I228" s="8"/>
      <c r="J228" s="682"/>
      <c r="K228" s="681"/>
      <c r="L228" s="690"/>
      <c r="N228" s="691"/>
      <c r="P228" s="690"/>
      <c r="R228" s="691"/>
    </row>
    <row r="229" spans="2:18" s="6" customFormat="1" ht="22.5" customHeight="1">
      <c r="B229" s="682"/>
      <c r="C229" s="682"/>
      <c r="F229" s="681"/>
      <c r="G229" s="692" t="s">
        <v>579</v>
      </c>
      <c r="H229" s="8"/>
      <c r="I229" s="8"/>
      <c r="J229" s="682"/>
      <c r="K229" s="681"/>
      <c r="L229" s="690">
        <v>570</v>
      </c>
      <c r="N229" s="691">
        <v>563</v>
      </c>
      <c r="P229" s="690">
        <v>570</v>
      </c>
      <c r="R229" s="691">
        <v>563</v>
      </c>
    </row>
    <row r="230" spans="2:18" s="6" customFormat="1" ht="22.5" customHeight="1" thickBot="1">
      <c r="B230" s="682"/>
      <c r="C230" s="682"/>
      <c r="F230" s="681"/>
      <c r="H230" s="8"/>
      <c r="I230" s="8"/>
      <c r="J230" s="682"/>
      <c r="K230" s="681"/>
      <c r="L230" s="693">
        <f>SUM(L224:L229)</f>
        <v>905929</v>
      </c>
      <c r="N230" s="693">
        <f>SUM(N224:N229)</f>
        <v>112108</v>
      </c>
      <c r="P230" s="693">
        <f>SUM(P224:P229)</f>
        <v>94289</v>
      </c>
      <c r="R230" s="693">
        <f>SUM(R224:R229)</f>
        <v>92736</v>
      </c>
    </row>
    <row r="231" spans="1:4" ht="22.5" customHeight="1" thickTop="1">
      <c r="A231" s="132"/>
      <c r="B231" s="132"/>
      <c r="C231" s="31"/>
      <c r="D231" s="31"/>
    </row>
    <row r="232" spans="1:4" s="52" customFormat="1" ht="22.5" customHeight="1">
      <c r="A232" s="152" t="s">
        <v>72</v>
      </c>
      <c r="B232" s="190" t="s">
        <v>180</v>
      </c>
      <c r="C232" s="57"/>
      <c r="D232" s="62"/>
    </row>
    <row r="233" spans="2:4" s="12" customFormat="1" ht="22.5" customHeight="1">
      <c r="B233" s="52"/>
      <c r="C233" s="52" t="s">
        <v>581</v>
      </c>
      <c r="D233" s="52"/>
    </row>
    <row r="234" spans="2:4" s="12" customFormat="1" ht="22.5" customHeight="1">
      <c r="B234" s="52" t="s">
        <v>582</v>
      </c>
      <c r="C234" s="52"/>
      <c r="D234" s="52"/>
    </row>
    <row r="235" spans="2:4" s="12" customFormat="1" ht="22.5" customHeight="1">
      <c r="B235" s="52" t="s">
        <v>583</v>
      </c>
      <c r="C235" s="52"/>
      <c r="D235" s="52"/>
    </row>
    <row r="236" spans="2:4" s="12" customFormat="1" ht="22.5" customHeight="1">
      <c r="B236" s="52" t="s">
        <v>584</v>
      </c>
      <c r="C236" s="52"/>
      <c r="D236" s="52"/>
    </row>
    <row r="237" spans="2:19" s="12" customFormat="1" ht="22.5" customHeight="1">
      <c r="B237" s="52" t="s">
        <v>313</v>
      </c>
      <c r="C237" s="52"/>
      <c r="D237" s="52"/>
      <c r="S237" s="432"/>
    </row>
    <row r="239" ht="5.25" customHeight="1"/>
    <row r="241" spans="1:18" s="34" customFormat="1" ht="20.25">
      <c r="A241" s="351"/>
      <c r="B241" s="351"/>
      <c r="C241" s="351"/>
      <c r="D241" s="351"/>
      <c r="E241" s="351"/>
      <c r="F241" s="351"/>
      <c r="G241" s="351"/>
      <c r="H241" s="351"/>
      <c r="I241" s="351"/>
      <c r="J241" s="351"/>
      <c r="K241" s="351"/>
      <c r="L241" s="351"/>
      <c r="M241" s="351"/>
      <c r="N241" s="351"/>
      <c r="O241" s="351"/>
      <c r="R241" s="29" t="s">
        <v>681</v>
      </c>
    </row>
  </sheetData>
  <sheetProtection/>
  <mergeCells count="54">
    <mergeCell ref="I29:J29"/>
    <mergeCell ref="I30:J30"/>
    <mergeCell ref="I31:J31"/>
    <mergeCell ref="I18:J18"/>
    <mergeCell ref="I19:J19"/>
    <mergeCell ref="L42:N42"/>
    <mergeCell ref="L18:N18"/>
    <mergeCell ref="I22:J22"/>
    <mergeCell ref="I23:J23"/>
    <mergeCell ref="I24:J24"/>
    <mergeCell ref="I27:J27"/>
    <mergeCell ref="I28:J28"/>
    <mergeCell ref="L41:R41"/>
    <mergeCell ref="L210:N210"/>
    <mergeCell ref="P210:R210"/>
    <mergeCell ref="L209:R209"/>
    <mergeCell ref="L117:N117"/>
    <mergeCell ref="L130:R130"/>
    <mergeCell ref="L180:R180"/>
    <mergeCell ref="L66:R66"/>
    <mergeCell ref="N169:P169"/>
    <mergeCell ref="L179:R179"/>
    <mergeCell ref="L58:R58"/>
    <mergeCell ref="L150:N150"/>
    <mergeCell ref="L91:R91"/>
    <mergeCell ref="L103:R103"/>
    <mergeCell ref="L104:N104"/>
    <mergeCell ref="N93:P93"/>
    <mergeCell ref="L8:R8"/>
    <mergeCell ref="L9:N9"/>
    <mergeCell ref="P9:R9"/>
    <mergeCell ref="L65:R65"/>
    <mergeCell ref="P18:R18"/>
    <mergeCell ref="L17:R17"/>
    <mergeCell ref="P42:R42"/>
    <mergeCell ref="L49:R49"/>
    <mergeCell ref="L57:R57"/>
    <mergeCell ref="N59:P59"/>
    <mergeCell ref="L50:N50"/>
    <mergeCell ref="L116:R116"/>
    <mergeCell ref="L131:N131"/>
    <mergeCell ref="L149:R149"/>
    <mergeCell ref="N67:P67"/>
    <mergeCell ref="L92:R92"/>
    <mergeCell ref="G223:J223"/>
    <mergeCell ref="P50:R50"/>
    <mergeCell ref="N181:P181"/>
    <mergeCell ref="P195:R195"/>
    <mergeCell ref="L167:R167"/>
    <mergeCell ref="L168:R168"/>
    <mergeCell ref="P196:R196"/>
    <mergeCell ref="L222:N222"/>
    <mergeCell ref="P222:R222"/>
    <mergeCell ref="L221:R221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9"/>
  <sheetViews>
    <sheetView zoomScale="120" zoomScaleNormal="120" zoomScaleSheetLayoutView="120" zoomScalePageLayoutView="115" workbookViewId="0" topLeftCell="A67">
      <selection activeCell="Y5" sqref="Y5"/>
    </sheetView>
  </sheetViews>
  <sheetFormatPr defaultColWidth="9.140625" defaultRowHeight="21.75" customHeight="1"/>
  <cols>
    <col min="1" max="4" width="2.7109375" style="52" customWidth="1"/>
    <col min="5" max="5" width="14.421875" style="52" customWidth="1"/>
    <col min="6" max="6" width="0.5625" style="52" customWidth="1"/>
    <col min="7" max="7" width="8.28125" style="52" customWidth="1"/>
    <col min="8" max="8" width="0.5625" style="52" customWidth="1"/>
    <col min="9" max="9" width="7.7109375" style="52" customWidth="1"/>
    <col min="10" max="10" width="0.5625" style="52" customWidth="1"/>
    <col min="11" max="11" width="7.7109375" style="52" customWidth="1"/>
    <col min="12" max="12" width="0.5625" style="52" customWidth="1"/>
    <col min="13" max="13" width="7.7109375" style="52" customWidth="1"/>
    <col min="14" max="14" width="0.5625" style="52" customWidth="1"/>
    <col min="15" max="15" width="8.28125" style="52" customWidth="1"/>
    <col min="16" max="16" width="0.5625" style="52" customWidth="1"/>
    <col min="17" max="17" width="7.7109375" style="52" customWidth="1"/>
    <col min="18" max="18" width="0.5625" style="52" customWidth="1"/>
    <col min="19" max="19" width="8.28125" style="52" customWidth="1"/>
    <col min="20" max="20" width="0.5625" style="52" customWidth="1"/>
    <col min="21" max="21" width="8.28125" style="52" customWidth="1"/>
    <col min="22" max="22" width="0.85546875" style="103" customWidth="1"/>
    <col min="23" max="16384" width="9.140625" style="52" customWidth="1"/>
  </cols>
  <sheetData>
    <row r="1" spans="1:27" s="2" customFormat="1" ht="21.75" customHeight="1">
      <c r="A1" s="98" t="s">
        <v>485</v>
      </c>
      <c r="B1" s="4"/>
      <c r="C1" s="4"/>
      <c r="D1" s="4"/>
      <c r="E1" s="4"/>
      <c r="F1" s="4"/>
      <c r="G1" s="294"/>
      <c r="H1" s="4"/>
      <c r="I1" s="294"/>
      <c r="J1" s="294"/>
      <c r="K1" s="294"/>
      <c r="L1" s="294"/>
      <c r="M1" s="294"/>
      <c r="N1" s="294"/>
      <c r="O1" s="294"/>
      <c r="P1" s="294"/>
      <c r="Q1" s="294"/>
      <c r="R1" s="71"/>
      <c r="S1" s="294"/>
      <c r="T1" s="294"/>
      <c r="U1" s="294"/>
      <c r="V1" s="5"/>
      <c r="W1" s="4"/>
      <c r="X1" s="4"/>
      <c r="Y1" s="4"/>
      <c r="Z1" s="4"/>
      <c r="AA1" s="4"/>
    </row>
    <row r="2" spans="7:21" s="4" customFormat="1" ht="15" customHeight="1">
      <c r="G2" s="295"/>
      <c r="I2" s="295"/>
      <c r="K2" s="228"/>
      <c r="L2" s="228"/>
      <c r="M2" s="228"/>
      <c r="N2" s="5"/>
      <c r="O2" s="296"/>
      <c r="P2" s="5"/>
      <c r="Q2" s="189"/>
      <c r="S2" s="297"/>
      <c r="T2" s="297"/>
      <c r="U2" s="297"/>
    </row>
    <row r="3" spans="1:22" ht="21.75" customHeight="1">
      <c r="A3" s="152" t="s">
        <v>72</v>
      </c>
      <c r="B3" s="190" t="s">
        <v>585</v>
      </c>
      <c r="C3" s="57"/>
      <c r="D3" s="62"/>
      <c r="V3" s="52"/>
    </row>
    <row r="4" spans="2:18" s="12" customFormat="1" ht="21.75" customHeight="1">
      <c r="B4" s="52"/>
      <c r="C4" s="303" t="s">
        <v>46</v>
      </c>
      <c r="D4" s="52" t="s">
        <v>586</v>
      </c>
      <c r="R4" s="432"/>
    </row>
    <row r="5" spans="2:18" s="12" customFormat="1" ht="21.75" customHeight="1">
      <c r="B5" s="52" t="s">
        <v>173</v>
      </c>
      <c r="C5" s="52"/>
      <c r="D5" s="52"/>
      <c r="R5" s="432"/>
    </row>
    <row r="6" spans="2:18" s="12" customFormat="1" ht="21.75" customHeight="1">
      <c r="B6" s="52"/>
      <c r="C6" s="303" t="s">
        <v>48</v>
      </c>
      <c r="D6" s="52" t="s">
        <v>174</v>
      </c>
      <c r="R6" s="432"/>
    </row>
    <row r="7" spans="2:18" s="12" customFormat="1" ht="3.75" customHeight="1">
      <c r="B7" s="52"/>
      <c r="C7" s="303"/>
      <c r="D7" s="52"/>
      <c r="R7" s="432"/>
    </row>
    <row r="8" spans="2:18" s="12" customFormat="1" ht="21.75" customHeight="1">
      <c r="B8" s="52"/>
      <c r="C8" s="52" t="s">
        <v>587</v>
      </c>
      <c r="D8" s="52"/>
      <c r="R8" s="432"/>
    </row>
    <row r="9" spans="2:18" s="12" customFormat="1" ht="21.75" customHeight="1">
      <c r="B9" s="52" t="s">
        <v>588</v>
      </c>
      <c r="C9" s="303"/>
      <c r="D9" s="52"/>
      <c r="R9" s="432"/>
    </row>
    <row r="10" spans="2:18" s="12" customFormat="1" ht="21.75" customHeight="1">
      <c r="B10" s="52" t="s">
        <v>589</v>
      </c>
      <c r="C10" s="303"/>
      <c r="D10" s="52"/>
      <c r="R10" s="432"/>
    </row>
    <row r="11" spans="2:18" s="12" customFormat="1" ht="21.75" customHeight="1">
      <c r="B11" s="52"/>
      <c r="C11" s="52" t="s">
        <v>590</v>
      </c>
      <c r="D11" s="52"/>
      <c r="R11" s="432"/>
    </row>
    <row r="12" spans="2:18" s="12" customFormat="1" ht="21.75" customHeight="1">
      <c r="B12" s="52" t="s">
        <v>591</v>
      </c>
      <c r="C12" s="303"/>
      <c r="D12" s="52"/>
      <c r="R12" s="432"/>
    </row>
    <row r="13" spans="2:18" s="12" customFormat="1" ht="21.75" customHeight="1">
      <c r="B13" s="52"/>
      <c r="C13" s="52" t="s">
        <v>592</v>
      </c>
      <c r="D13" s="52"/>
      <c r="R13" s="432"/>
    </row>
    <row r="14" spans="2:18" s="12" customFormat="1" ht="21.75" customHeight="1">
      <c r="B14" s="52" t="s">
        <v>593</v>
      </c>
      <c r="C14" s="303"/>
      <c r="D14" s="52"/>
      <c r="R14" s="432"/>
    </row>
    <row r="15" spans="2:18" s="12" customFormat="1" ht="21.75" customHeight="1">
      <c r="B15" s="52" t="s">
        <v>594</v>
      </c>
      <c r="C15" s="303"/>
      <c r="D15" s="52"/>
      <c r="R15" s="432"/>
    </row>
    <row r="16" spans="2:18" s="12" customFormat="1" ht="21.75" customHeight="1">
      <c r="B16" s="52" t="s">
        <v>595</v>
      </c>
      <c r="C16" s="303"/>
      <c r="D16" s="52"/>
      <c r="R16" s="432"/>
    </row>
    <row r="17" spans="2:18" s="12" customFormat="1" ht="15" customHeight="1">
      <c r="B17" s="52"/>
      <c r="C17" s="303"/>
      <c r="D17" s="52"/>
      <c r="R17" s="432"/>
    </row>
    <row r="18" spans="1:3" ht="21.75" customHeight="1">
      <c r="A18" s="173" t="s">
        <v>234</v>
      </c>
      <c r="B18" s="548" t="s">
        <v>295</v>
      </c>
      <c r="C18" s="190"/>
    </row>
    <row r="19" spans="1:3" ht="21.75" customHeight="1">
      <c r="A19" s="57"/>
      <c r="B19" s="57"/>
      <c r="C19" s="298" t="s">
        <v>328</v>
      </c>
    </row>
    <row r="20" spans="15:25" s="6" customFormat="1" ht="20.25" customHeight="1">
      <c r="O20" s="744" t="s">
        <v>214</v>
      </c>
      <c r="P20" s="744"/>
      <c r="Q20" s="744"/>
      <c r="R20" s="744"/>
      <c r="S20" s="744"/>
      <c r="T20" s="744"/>
      <c r="U20" s="744"/>
      <c r="V20" s="7"/>
      <c r="W20" s="7"/>
      <c r="X20" s="7"/>
      <c r="Y20" s="7"/>
    </row>
    <row r="21" spans="15:25" s="6" customFormat="1" ht="20.25" customHeight="1">
      <c r="O21" s="745" t="s">
        <v>10</v>
      </c>
      <c r="P21" s="745"/>
      <c r="Q21" s="745"/>
      <c r="R21" s="745"/>
      <c r="S21" s="745"/>
      <c r="T21" s="745"/>
      <c r="U21" s="745"/>
      <c r="V21" s="7"/>
      <c r="W21" s="7"/>
      <c r="X21" s="7"/>
      <c r="Y21" s="7"/>
    </row>
    <row r="22" spans="2:25" s="6" customFormat="1" ht="20.25" customHeight="1">
      <c r="B22" s="743" t="s">
        <v>75</v>
      </c>
      <c r="C22" s="743"/>
      <c r="D22" s="743"/>
      <c r="E22" s="743"/>
      <c r="G22" s="727" t="s">
        <v>227</v>
      </c>
      <c r="H22" s="727"/>
      <c r="I22" s="727"/>
      <c r="J22" s="37"/>
      <c r="K22" s="727" t="s">
        <v>115</v>
      </c>
      <c r="L22" s="727"/>
      <c r="M22" s="727"/>
      <c r="O22" s="727" t="s">
        <v>74</v>
      </c>
      <c r="P22" s="727"/>
      <c r="Q22" s="727"/>
      <c r="R22" s="8"/>
      <c r="S22" s="727" t="s">
        <v>131</v>
      </c>
      <c r="T22" s="727"/>
      <c r="U22" s="727"/>
      <c r="V22" s="8"/>
      <c r="W22" s="8"/>
      <c r="X22" s="8"/>
      <c r="Y22" s="8"/>
    </row>
    <row r="23" spans="2:25" s="6" customFormat="1" ht="20.25" customHeight="1">
      <c r="B23" s="727"/>
      <c r="C23" s="727"/>
      <c r="D23" s="727"/>
      <c r="E23" s="727"/>
      <c r="G23" s="38" t="s">
        <v>429</v>
      </c>
      <c r="H23" s="39"/>
      <c r="I23" s="38" t="s">
        <v>183</v>
      </c>
      <c r="J23" s="40"/>
      <c r="K23" s="38" t="s">
        <v>429</v>
      </c>
      <c r="L23" s="39"/>
      <c r="M23" s="38" t="s">
        <v>183</v>
      </c>
      <c r="N23" s="40"/>
      <c r="O23" s="38" t="s">
        <v>429</v>
      </c>
      <c r="P23" s="39"/>
      <c r="Q23" s="38" t="s">
        <v>183</v>
      </c>
      <c r="R23" s="10"/>
      <c r="S23" s="38" t="s">
        <v>429</v>
      </c>
      <c r="T23" s="39"/>
      <c r="U23" s="38" t="s">
        <v>461</v>
      </c>
      <c r="V23" s="8"/>
      <c r="W23" s="8"/>
      <c r="X23" s="8"/>
      <c r="Y23" s="8"/>
    </row>
    <row r="24" spans="1:22" s="6" customFormat="1" ht="20.25" customHeight="1">
      <c r="A24" s="41" t="s">
        <v>160</v>
      </c>
      <c r="B24" s="42" t="s">
        <v>11</v>
      </c>
      <c r="G24" s="46">
        <v>0</v>
      </c>
      <c r="H24" s="49"/>
      <c r="I24" s="46">
        <v>100</v>
      </c>
      <c r="J24" s="43"/>
      <c r="K24" s="70">
        <v>0</v>
      </c>
      <c r="L24" s="45"/>
      <c r="M24" s="45">
        <v>99.3</v>
      </c>
      <c r="N24" s="43"/>
      <c r="O24" s="46">
        <v>0</v>
      </c>
      <c r="P24" s="46"/>
      <c r="Q24" s="46">
        <v>99</v>
      </c>
      <c r="R24" s="43"/>
      <c r="S24" s="43">
        <v>0</v>
      </c>
      <c r="T24" s="43"/>
      <c r="U24" s="43">
        <v>0</v>
      </c>
      <c r="V24" s="8"/>
    </row>
    <row r="25" spans="1:22" s="6" customFormat="1" ht="20.25" customHeight="1">
      <c r="A25" s="41" t="s">
        <v>160</v>
      </c>
      <c r="B25" s="42" t="s">
        <v>12</v>
      </c>
      <c r="G25" s="46">
        <v>0</v>
      </c>
      <c r="H25" s="49"/>
      <c r="I25" s="46">
        <v>100</v>
      </c>
      <c r="J25" s="43"/>
      <c r="K25" s="70">
        <v>0</v>
      </c>
      <c r="L25" s="45"/>
      <c r="M25" s="45">
        <v>99.3</v>
      </c>
      <c r="N25" s="43"/>
      <c r="O25" s="46">
        <v>0</v>
      </c>
      <c r="P25" s="46"/>
      <c r="Q25" s="46">
        <v>99</v>
      </c>
      <c r="R25" s="43"/>
      <c r="S25" s="43">
        <v>0</v>
      </c>
      <c r="T25" s="43"/>
      <c r="U25" s="43">
        <v>0</v>
      </c>
      <c r="V25" s="8"/>
    </row>
    <row r="26" spans="1:22" s="6" customFormat="1" ht="20.25" customHeight="1">
      <c r="A26" s="41" t="s">
        <v>155</v>
      </c>
      <c r="B26" s="42" t="s">
        <v>13</v>
      </c>
      <c r="G26" s="50">
        <v>0</v>
      </c>
      <c r="H26" s="49"/>
      <c r="I26" s="46">
        <v>100</v>
      </c>
      <c r="J26" s="43"/>
      <c r="K26" s="70">
        <v>0</v>
      </c>
      <c r="L26" s="45"/>
      <c r="M26" s="45">
        <v>99.3</v>
      </c>
      <c r="N26" s="43"/>
      <c r="O26" s="46">
        <v>0</v>
      </c>
      <c r="P26" s="46"/>
      <c r="Q26" s="46">
        <v>99</v>
      </c>
      <c r="R26" s="43"/>
      <c r="S26" s="43">
        <v>0</v>
      </c>
      <c r="T26" s="43"/>
      <c r="U26" s="43">
        <v>0</v>
      </c>
      <c r="V26" s="8"/>
    </row>
    <row r="27" spans="2:22" s="6" customFormat="1" ht="20.25" customHeight="1">
      <c r="B27" s="42" t="s">
        <v>104</v>
      </c>
      <c r="F27" s="44"/>
      <c r="G27" s="50">
        <v>12000</v>
      </c>
      <c r="H27" s="51"/>
      <c r="I27" s="46">
        <v>12000</v>
      </c>
      <c r="J27" s="43"/>
      <c r="K27" s="45">
        <f>0.983333333333333*100</f>
        <v>98.3333333333333</v>
      </c>
      <c r="L27" s="45"/>
      <c r="M27" s="45">
        <f>0.983333333333333*100</f>
        <v>98.3333333333333</v>
      </c>
      <c r="N27" s="43"/>
      <c r="O27" s="46">
        <v>53050</v>
      </c>
      <c r="P27" s="46"/>
      <c r="Q27" s="46">
        <v>53050</v>
      </c>
      <c r="R27" s="43"/>
      <c r="S27" s="43">
        <v>0</v>
      </c>
      <c r="T27" s="43"/>
      <c r="U27" s="43">
        <v>0</v>
      </c>
      <c r="V27" s="8"/>
    </row>
    <row r="28" spans="2:22" s="6" customFormat="1" ht="20.25" customHeight="1">
      <c r="B28" s="42" t="s">
        <v>105</v>
      </c>
      <c r="F28" s="44"/>
      <c r="G28" s="50">
        <v>200000</v>
      </c>
      <c r="H28" s="51"/>
      <c r="I28" s="46">
        <v>200000</v>
      </c>
      <c r="J28" s="43"/>
      <c r="K28" s="45">
        <f>0.4899995*100</f>
        <v>48.99995</v>
      </c>
      <c r="L28" s="45"/>
      <c r="M28" s="45">
        <f>0.4899995*100</f>
        <v>48.99995</v>
      </c>
      <c r="N28" s="43"/>
      <c r="O28" s="46">
        <v>141530</v>
      </c>
      <c r="P28" s="46"/>
      <c r="Q28" s="46">
        <v>141530</v>
      </c>
      <c r="R28" s="43"/>
      <c r="S28" s="43">
        <v>0</v>
      </c>
      <c r="T28" s="43"/>
      <c r="U28" s="43">
        <v>0</v>
      </c>
      <c r="V28" s="8"/>
    </row>
    <row r="29" spans="2:22" s="6" customFormat="1" ht="20.25" customHeight="1">
      <c r="B29" s="42" t="s">
        <v>157</v>
      </c>
      <c r="F29" s="44"/>
      <c r="G29" s="46">
        <v>1690000</v>
      </c>
      <c r="H29" s="51"/>
      <c r="I29" s="46">
        <v>20000</v>
      </c>
      <c r="J29" s="43"/>
      <c r="K29" s="45">
        <f>0.9999*100</f>
        <v>99.99</v>
      </c>
      <c r="L29" s="45"/>
      <c r="M29" s="45">
        <f>0.9999*100</f>
        <v>99.99</v>
      </c>
      <c r="N29" s="43"/>
      <c r="O29" s="46">
        <v>1690000</v>
      </c>
      <c r="P29" s="46"/>
      <c r="Q29" s="46">
        <v>20000</v>
      </c>
      <c r="R29" s="43"/>
      <c r="S29" s="43">
        <v>0</v>
      </c>
      <c r="T29" s="43"/>
      <c r="U29" s="43">
        <v>0</v>
      </c>
      <c r="V29" s="8"/>
    </row>
    <row r="30" spans="2:22" s="6" customFormat="1" ht="20.25" customHeight="1">
      <c r="B30" s="42" t="s">
        <v>177</v>
      </c>
      <c r="F30" s="44"/>
      <c r="G30" s="46"/>
      <c r="H30" s="51"/>
      <c r="I30" s="46"/>
      <c r="J30" s="43"/>
      <c r="K30" s="45"/>
      <c r="L30" s="45"/>
      <c r="M30" s="45"/>
      <c r="N30" s="43"/>
      <c r="O30" s="46"/>
      <c r="P30" s="46"/>
      <c r="Q30" s="46"/>
      <c r="R30" s="43"/>
      <c r="S30" s="43"/>
      <c r="T30" s="43"/>
      <c r="U30" s="43"/>
      <c r="V30" s="8"/>
    </row>
    <row r="31" spans="2:22" s="6" customFormat="1" ht="20.25" customHeight="1">
      <c r="B31" s="42"/>
      <c r="C31" s="6" t="s">
        <v>176</v>
      </c>
      <c r="F31" s="44"/>
      <c r="G31" s="46">
        <v>10000</v>
      </c>
      <c r="H31" s="51"/>
      <c r="I31" s="46">
        <v>10000</v>
      </c>
      <c r="J31" s="43"/>
      <c r="K31" s="45">
        <v>99.99</v>
      </c>
      <c r="L31" s="45"/>
      <c r="M31" s="45">
        <v>99.99</v>
      </c>
      <c r="N31" s="43"/>
      <c r="O31" s="92">
        <v>10000</v>
      </c>
      <c r="P31" s="46"/>
      <c r="Q31" s="92">
        <v>10000</v>
      </c>
      <c r="R31" s="43"/>
      <c r="S31" s="43">
        <v>0</v>
      </c>
      <c r="T31" s="43"/>
      <c r="U31" s="43">
        <v>0</v>
      </c>
      <c r="V31" s="8"/>
    </row>
    <row r="32" spans="2:22" s="6" customFormat="1" ht="20.25" customHeight="1">
      <c r="B32" s="42" t="s">
        <v>460</v>
      </c>
      <c r="F32" s="44"/>
      <c r="G32" s="46">
        <v>2000</v>
      </c>
      <c r="H32" s="51"/>
      <c r="I32" s="46">
        <v>0</v>
      </c>
      <c r="J32" s="43"/>
      <c r="K32" s="45">
        <f>0.9999*100</f>
        <v>99.99</v>
      </c>
      <c r="L32" s="45"/>
      <c r="M32" s="70">
        <v>0</v>
      </c>
      <c r="N32" s="43"/>
      <c r="O32" s="47">
        <v>1999</v>
      </c>
      <c r="P32" s="46"/>
      <c r="Q32" s="47">
        <v>0</v>
      </c>
      <c r="R32" s="43"/>
      <c r="S32" s="94">
        <v>0</v>
      </c>
      <c r="T32" s="43"/>
      <c r="U32" s="94">
        <v>0</v>
      </c>
      <c r="V32" s="8"/>
    </row>
    <row r="33" spans="3:22" s="6" customFormat="1" ht="20.25" customHeight="1" thickBot="1">
      <c r="C33" s="6" t="s">
        <v>50</v>
      </c>
      <c r="G33" s="9"/>
      <c r="I33" s="43"/>
      <c r="J33" s="43"/>
      <c r="K33" s="43"/>
      <c r="L33" s="43"/>
      <c r="M33" s="43"/>
      <c r="N33" s="43"/>
      <c r="O33" s="46">
        <f>SUM(O24:O32)</f>
        <v>1896579</v>
      </c>
      <c r="P33" s="46"/>
      <c r="Q33" s="46">
        <f>SUM(Q24:Q32)</f>
        <v>224877</v>
      </c>
      <c r="R33" s="43"/>
      <c r="S33" s="93">
        <f>SUM(S24:S32)</f>
        <v>0</v>
      </c>
      <c r="T33" s="43"/>
      <c r="U33" s="93">
        <f>SUM(U24:U32)</f>
        <v>0</v>
      </c>
      <c r="V33" s="8"/>
    </row>
    <row r="34" spans="3:22" s="6" customFormat="1" ht="20.25" customHeight="1" thickTop="1">
      <c r="C34" s="6" t="s">
        <v>228</v>
      </c>
      <c r="G34" s="9"/>
      <c r="I34" s="43"/>
      <c r="J34" s="43"/>
      <c r="K34" s="43"/>
      <c r="L34" s="43"/>
      <c r="M34" s="43"/>
      <c r="N34" s="43"/>
      <c r="O34" s="46">
        <f>-O24-O25</f>
        <v>0</v>
      </c>
      <c r="P34" s="46"/>
      <c r="Q34" s="46">
        <v>-199</v>
      </c>
      <c r="R34" s="43"/>
      <c r="S34" s="43"/>
      <c r="T34" s="43"/>
      <c r="U34" s="43"/>
      <c r="V34" s="8"/>
    </row>
    <row r="35" spans="3:22" s="6" customFormat="1" ht="20.25" customHeight="1" thickBot="1">
      <c r="C35" s="6" t="s">
        <v>30</v>
      </c>
      <c r="G35" s="9"/>
      <c r="I35" s="43"/>
      <c r="J35" s="43"/>
      <c r="K35" s="43"/>
      <c r="L35" s="43"/>
      <c r="M35" s="43"/>
      <c r="N35" s="43"/>
      <c r="O35" s="48">
        <f>SUM(O33:O34)</f>
        <v>1896579</v>
      </c>
      <c r="P35" s="46"/>
      <c r="Q35" s="48">
        <f>SUM(Q33:Q34)</f>
        <v>224678</v>
      </c>
      <c r="R35" s="43"/>
      <c r="S35" s="43"/>
      <c r="T35" s="43"/>
      <c r="U35" s="43"/>
      <c r="V35" s="8"/>
    </row>
    <row r="36" spans="7:22" s="6" customFormat="1" ht="3" customHeight="1" thickTop="1">
      <c r="G36" s="9"/>
      <c r="I36" s="43"/>
      <c r="J36" s="43"/>
      <c r="K36" s="43"/>
      <c r="L36" s="43"/>
      <c r="M36" s="43"/>
      <c r="N36" s="43"/>
      <c r="O36" s="92"/>
      <c r="P36" s="46"/>
      <c r="Q36" s="92"/>
      <c r="R36" s="43"/>
      <c r="S36" s="43"/>
      <c r="T36" s="43"/>
      <c r="U36" s="43"/>
      <c r="V36" s="8"/>
    </row>
    <row r="37" spans="4:21" ht="20.25" customHeight="1">
      <c r="D37" s="649" t="s">
        <v>160</v>
      </c>
      <c r="E37" s="6" t="s">
        <v>695</v>
      </c>
      <c r="G37" s="300"/>
      <c r="I37" s="300"/>
      <c r="J37" s="165"/>
      <c r="K37" s="301"/>
      <c r="L37" s="165"/>
      <c r="M37" s="301"/>
      <c r="N37" s="165"/>
      <c r="O37" s="301"/>
      <c r="P37" s="165"/>
      <c r="Q37" s="301"/>
      <c r="S37" s="301"/>
      <c r="U37" s="301"/>
    </row>
    <row r="38" spans="2:21" ht="20.25" customHeight="1">
      <c r="B38" s="6"/>
      <c r="D38" s="649" t="s">
        <v>155</v>
      </c>
      <c r="E38" s="6" t="s">
        <v>696</v>
      </c>
      <c r="G38" s="300"/>
      <c r="I38" s="300"/>
      <c r="J38" s="165"/>
      <c r="K38" s="301"/>
      <c r="L38" s="165"/>
      <c r="M38" s="301"/>
      <c r="N38" s="165"/>
      <c r="O38" s="301"/>
      <c r="P38" s="165"/>
      <c r="Q38" s="301"/>
      <c r="S38" s="301"/>
      <c r="U38" s="301"/>
    </row>
    <row r="39" spans="7:21" ht="11.25" customHeight="1">
      <c r="G39" s="300"/>
      <c r="I39" s="300"/>
      <c r="J39" s="165"/>
      <c r="K39" s="301"/>
      <c r="L39" s="165"/>
      <c r="M39" s="301"/>
      <c r="N39" s="165"/>
      <c r="O39" s="301"/>
      <c r="P39" s="165"/>
      <c r="Q39" s="301"/>
      <c r="S39" s="301"/>
      <c r="U39" s="301"/>
    </row>
    <row r="40" spans="7:21" ht="20.25">
      <c r="G40" s="300"/>
      <c r="I40" s="300"/>
      <c r="J40" s="165"/>
      <c r="K40" s="301"/>
      <c r="L40" s="165"/>
      <c r="M40" s="301"/>
      <c r="N40" s="165"/>
      <c r="O40" s="301"/>
      <c r="P40" s="165"/>
      <c r="Q40" s="301"/>
      <c r="S40" s="301"/>
      <c r="U40" s="301"/>
    </row>
    <row r="41" spans="7:21" ht="21.75" customHeight="1">
      <c r="G41" s="300"/>
      <c r="I41" s="300"/>
      <c r="J41" s="165"/>
      <c r="K41" s="301"/>
      <c r="L41" s="165"/>
      <c r="M41" s="301"/>
      <c r="N41" s="165"/>
      <c r="O41" s="301"/>
      <c r="P41" s="165"/>
      <c r="Q41" s="301"/>
      <c r="S41" s="301"/>
      <c r="U41" s="69" t="s">
        <v>675</v>
      </c>
    </row>
    <row r="42" spans="1:27" s="2" customFormat="1" ht="24.75" customHeight="1">
      <c r="A42" s="98" t="s">
        <v>485</v>
      </c>
      <c r="B42" s="4"/>
      <c r="C42" s="4"/>
      <c r="D42" s="4"/>
      <c r="E42" s="4"/>
      <c r="F42" s="4"/>
      <c r="G42" s="294"/>
      <c r="H42" s="4"/>
      <c r="I42" s="294"/>
      <c r="J42" s="294"/>
      <c r="K42" s="294"/>
      <c r="L42" s="294"/>
      <c r="M42" s="294"/>
      <c r="N42" s="294"/>
      <c r="O42" s="294"/>
      <c r="P42" s="294"/>
      <c r="Q42" s="294"/>
      <c r="R42" s="71"/>
      <c r="S42" s="294"/>
      <c r="T42" s="294"/>
      <c r="U42" s="294"/>
      <c r="V42" s="5"/>
      <c r="W42" s="4"/>
      <c r="X42" s="4"/>
      <c r="Y42" s="4"/>
      <c r="Z42" s="4"/>
      <c r="AA42" s="4"/>
    </row>
    <row r="43" spans="7:21" s="4" customFormat="1" ht="23.25" customHeight="1">
      <c r="G43" s="295"/>
      <c r="I43" s="295"/>
      <c r="K43" s="228"/>
      <c r="L43" s="228"/>
      <c r="M43" s="228"/>
      <c r="N43" s="5"/>
      <c r="O43" s="296"/>
      <c r="P43" s="5"/>
      <c r="Q43" s="189"/>
      <c r="S43" s="297"/>
      <c r="T43" s="297"/>
      <c r="U43" s="297"/>
    </row>
    <row r="44" spans="1:3" ht="23.25" customHeight="1">
      <c r="A44" s="173" t="s">
        <v>234</v>
      </c>
      <c r="B44" s="548" t="s">
        <v>596</v>
      </c>
      <c r="C44" s="190"/>
    </row>
    <row r="45" spans="1:21" ht="23.25" customHeight="1">
      <c r="A45" s="55"/>
      <c r="D45" s="302" t="s">
        <v>343</v>
      </c>
      <c r="G45" s="300"/>
      <c r="I45" s="300"/>
      <c r="J45" s="165"/>
      <c r="K45" s="301"/>
      <c r="L45" s="165"/>
      <c r="M45" s="301"/>
      <c r="N45" s="165"/>
      <c r="O45" s="301"/>
      <c r="P45" s="165"/>
      <c r="Q45" s="301"/>
      <c r="S45" s="301"/>
      <c r="U45" s="301"/>
    </row>
    <row r="46" spans="1:21" ht="23.25" customHeight="1">
      <c r="A46" s="55"/>
      <c r="C46" s="191"/>
      <c r="D46" s="191" t="s">
        <v>598</v>
      </c>
      <c r="G46" s="300"/>
      <c r="I46" s="300"/>
      <c r="J46" s="165"/>
      <c r="K46" s="301"/>
      <c r="L46" s="165"/>
      <c r="M46" s="301"/>
      <c r="N46" s="165"/>
      <c r="O46" s="301"/>
      <c r="P46" s="165"/>
      <c r="Q46" s="301"/>
      <c r="S46" s="301"/>
      <c r="U46" s="301"/>
    </row>
    <row r="47" spans="1:21" ht="23.25" customHeight="1">
      <c r="A47" s="55"/>
      <c r="B47" s="191" t="s">
        <v>597</v>
      </c>
      <c r="D47" s="191"/>
      <c r="G47" s="300"/>
      <c r="I47" s="300"/>
      <c r="J47" s="165"/>
      <c r="K47" s="301"/>
      <c r="L47" s="165"/>
      <c r="M47" s="301"/>
      <c r="N47" s="165"/>
      <c r="O47" s="301"/>
      <c r="P47" s="165"/>
      <c r="Q47" s="301"/>
      <c r="S47" s="301"/>
      <c r="U47" s="301"/>
    </row>
    <row r="48" spans="1:21" ht="23.25" customHeight="1">
      <c r="A48" s="55"/>
      <c r="B48" s="547" t="s">
        <v>699</v>
      </c>
      <c r="D48" s="191"/>
      <c r="G48" s="300"/>
      <c r="I48" s="300"/>
      <c r="J48" s="165"/>
      <c r="K48" s="301"/>
      <c r="L48" s="165"/>
      <c r="M48" s="301"/>
      <c r="N48" s="165"/>
      <c r="O48" s="301"/>
      <c r="P48" s="165"/>
      <c r="Q48" s="301"/>
      <c r="S48" s="301"/>
      <c r="U48" s="301"/>
    </row>
    <row r="49" spans="1:21" ht="23.25" customHeight="1">
      <c r="A49" s="55"/>
      <c r="B49" s="650" t="s">
        <v>697</v>
      </c>
      <c r="D49" s="191"/>
      <c r="G49" s="300"/>
      <c r="I49" s="300"/>
      <c r="J49" s="165"/>
      <c r="K49" s="301"/>
      <c r="L49" s="165"/>
      <c r="M49" s="301"/>
      <c r="N49" s="165"/>
      <c r="O49" s="301"/>
      <c r="P49" s="165"/>
      <c r="Q49" s="301"/>
      <c r="S49" s="301"/>
      <c r="U49" s="301"/>
    </row>
    <row r="50" spans="2:21" ht="23.25" customHeight="1">
      <c r="B50" s="52" t="s">
        <v>698</v>
      </c>
      <c r="G50" s="300"/>
      <c r="I50" s="300"/>
      <c r="J50" s="165"/>
      <c r="K50" s="301"/>
      <c r="L50" s="165"/>
      <c r="M50" s="301"/>
      <c r="N50" s="165"/>
      <c r="O50" s="301"/>
      <c r="P50" s="165"/>
      <c r="Q50" s="301"/>
      <c r="S50" s="301"/>
      <c r="U50" s="301"/>
    </row>
    <row r="51" spans="1:21" ht="23.25" customHeight="1">
      <c r="A51" s="55"/>
      <c r="B51" s="547"/>
      <c r="D51" s="191" t="s">
        <v>739</v>
      </c>
      <c r="G51" s="300"/>
      <c r="I51" s="300"/>
      <c r="J51" s="165"/>
      <c r="K51" s="301"/>
      <c r="L51" s="165"/>
      <c r="M51" s="301"/>
      <c r="N51" s="165"/>
      <c r="O51" s="301"/>
      <c r="P51" s="165"/>
      <c r="Q51" s="301"/>
      <c r="S51" s="301"/>
      <c r="U51" s="301"/>
    </row>
    <row r="52" spans="1:21" ht="23.25" customHeight="1">
      <c r="A52" s="55"/>
      <c r="B52" s="547" t="s">
        <v>738</v>
      </c>
      <c r="D52" s="191"/>
      <c r="G52" s="300"/>
      <c r="I52" s="300"/>
      <c r="J52" s="165"/>
      <c r="K52" s="301"/>
      <c r="L52" s="165"/>
      <c r="M52" s="301"/>
      <c r="N52" s="165"/>
      <c r="O52" s="301"/>
      <c r="P52" s="165"/>
      <c r="Q52" s="301"/>
      <c r="S52" s="301"/>
      <c r="U52" s="301"/>
    </row>
    <row r="53" spans="2:21" ht="5.25" customHeight="1">
      <c r="B53" s="55"/>
      <c r="C53" s="303"/>
      <c r="G53" s="300"/>
      <c r="I53" s="300"/>
      <c r="J53" s="165"/>
      <c r="K53" s="301"/>
      <c r="L53" s="165"/>
      <c r="M53" s="301"/>
      <c r="N53" s="165"/>
      <c r="O53" s="301"/>
      <c r="P53" s="165"/>
      <c r="Q53" s="301"/>
      <c r="S53" s="301"/>
      <c r="U53" s="301"/>
    </row>
    <row r="54" spans="1:22" s="30" customFormat="1" ht="23.25" customHeight="1">
      <c r="A54" s="95"/>
      <c r="C54" s="52"/>
      <c r="D54" s="302" t="s">
        <v>462</v>
      </c>
      <c r="G54" s="208"/>
      <c r="I54" s="208"/>
      <c r="J54" s="209"/>
      <c r="K54" s="210"/>
      <c r="L54" s="209"/>
      <c r="M54" s="210"/>
      <c r="N54" s="209"/>
      <c r="O54" s="210"/>
      <c r="P54" s="209"/>
      <c r="Q54" s="210"/>
      <c r="S54" s="210"/>
      <c r="U54" s="210"/>
      <c r="V54" s="149"/>
    </row>
    <row r="55" spans="3:22" s="30" customFormat="1" ht="23.25" customHeight="1">
      <c r="C55" s="191"/>
      <c r="D55" s="191" t="s">
        <v>599</v>
      </c>
      <c r="E55" s="4"/>
      <c r="V55" s="149"/>
    </row>
    <row r="56" spans="2:22" s="30" customFormat="1" ht="23.25" customHeight="1">
      <c r="B56" s="191" t="s">
        <v>724</v>
      </c>
      <c r="C56" s="191"/>
      <c r="D56" s="191"/>
      <c r="E56" s="124"/>
      <c r="V56" s="149"/>
    </row>
    <row r="57" spans="2:22" s="30" customFormat="1" ht="23.25" customHeight="1">
      <c r="B57" s="191" t="s">
        <v>463</v>
      </c>
      <c r="C57" s="191"/>
      <c r="D57" s="191"/>
      <c r="E57" s="694"/>
      <c r="V57" s="149"/>
    </row>
    <row r="58" spans="2:21" ht="23.25" customHeight="1">
      <c r="B58" s="55"/>
      <c r="C58" s="303"/>
      <c r="G58" s="300"/>
      <c r="I58" s="300"/>
      <c r="J58" s="165"/>
      <c r="K58" s="301"/>
      <c r="L58" s="165"/>
      <c r="M58" s="301"/>
      <c r="N58" s="165"/>
      <c r="O58" s="301"/>
      <c r="P58" s="165"/>
      <c r="Q58" s="301"/>
      <c r="S58" s="301"/>
      <c r="U58" s="301"/>
    </row>
    <row r="59" spans="1:20" s="13" customFormat="1" ht="23.25" customHeight="1">
      <c r="A59" s="304" t="s">
        <v>5</v>
      </c>
      <c r="B59" s="305" t="s">
        <v>289</v>
      </c>
      <c r="C59" s="306"/>
      <c r="E59" s="307"/>
      <c r="F59" s="308"/>
      <c r="G59" s="309"/>
      <c r="H59" s="310"/>
      <c r="I59" s="310"/>
      <c r="J59" s="310"/>
      <c r="K59" s="310"/>
      <c r="L59" s="310"/>
      <c r="M59" s="310"/>
      <c r="N59" s="311"/>
      <c r="O59" s="17"/>
      <c r="P59" s="312"/>
      <c r="Q59" s="312"/>
      <c r="R59" s="313"/>
      <c r="S59" s="314"/>
      <c r="T59" s="315"/>
    </row>
    <row r="60" spans="3:22" ht="23.25" customHeight="1">
      <c r="C60" s="191" t="s">
        <v>433</v>
      </c>
      <c r="V60" s="52"/>
    </row>
    <row r="61" spans="3:21" s="4" customFormat="1" ht="23.25" customHeight="1">
      <c r="C61" s="62"/>
      <c r="M61" s="5"/>
      <c r="N61" s="5"/>
      <c r="S61" s="746" t="s">
        <v>214</v>
      </c>
      <c r="T61" s="746"/>
      <c r="U61" s="746"/>
    </row>
    <row r="62" spans="3:22" ht="23.25" customHeight="1">
      <c r="C62" s="57"/>
      <c r="M62" s="294"/>
      <c r="N62" s="294"/>
      <c r="S62" s="747" t="s">
        <v>10</v>
      </c>
      <c r="T62" s="747"/>
      <c r="U62" s="747"/>
      <c r="V62" s="52"/>
    </row>
    <row r="63" spans="3:22" ht="23.25" customHeight="1">
      <c r="C63" s="57"/>
      <c r="D63" s="194" t="s">
        <v>186</v>
      </c>
      <c r="M63" s="316"/>
      <c r="N63" s="317"/>
      <c r="S63" s="741">
        <v>272008</v>
      </c>
      <c r="T63" s="741"/>
      <c r="U63" s="741"/>
      <c r="V63" s="52"/>
    </row>
    <row r="64" spans="3:22" ht="23.25" customHeight="1">
      <c r="C64" s="57"/>
      <c r="D64" s="194" t="s">
        <v>100</v>
      </c>
      <c r="M64" s="318"/>
      <c r="N64" s="317"/>
      <c r="S64" s="741">
        <v>111384</v>
      </c>
      <c r="T64" s="741"/>
      <c r="U64" s="741"/>
      <c r="V64" s="52"/>
    </row>
    <row r="65" spans="3:22" ht="23.25" customHeight="1" thickBot="1">
      <c r="C65" s="57"/>
      <c r="D65" s="199" t="s">
        <v>434</v>
      </c>
      <c r="M65" s="316"/>
      <c r="N65" s="317"/>
      <c r="S65" s="742">
        <f>SUM(S63:S64)</f>
        <v>383392</v>
      </c>
      <c r="T65" s="742"/>
      <c r="U65" s="742"/>
      <c r="V65" s="52"/>
    </row>
    <row r="66" spans="3:22" ht="5.25" customHeight="1" thickTop="1">
      <c r="C66" s="57"/>
      <c r="D66" s="199"/>
      <c r="M66" s="316"/>
      <c r="N66" s="317"/>
      <c r="O66" s="316"/>
      <c r="V66" s="52"/>
    </row>
    <row r="67" spans="1:20" s="13" customFormat="1" ht="23.25" customHeight="1">
      <c r="A67" s="319"/>
      <c r="B67" s="306"/>
      <c r="C67" s="320" t="s">
        <v>600</v>
      </c>
      <c r="E67" s="307"/>
      <c r="F67" s="308"/>
      <c r="G67" s="309"/>
      <c r="H67" s="310"/>
      <c r="I67" s="310"/>
      <c r="J67" s="310"/>
      <c r="K67" s="310"/>
      <c r="L67" s="310"/>
      <c r="M67" s="310"/>
      <c r="N67" s="311"/>
      <c r="O67" s="17"/>
      <c r="P67" s="312"/>
      <c r="Q67" s="312"/>
      <c r="R67" s="313"/>
      <c r="S67" s="314"/>
      <c r="T67" s="315"/>
    </row>
    <row r="68" spans="1:20" s="13" customFormat="1" ht="23.25" customHeight="1">
      <c r="A68" s="319"/>
      <c r="B68" s="13" t="s">
        <v>601</v>
      </c>
      <c r="C68" s="321"/>
      <c r="E68" s="307"/>
      <c r="F68" s="308"/>
      <c r="G68" s="309"/>
      <c r="H68" s="310"/>
      <c r="I68" s="310"/>
      <c r="J68" s="310"/>
      <c r="K68" s="310"/>
      <c r="L68" s="310"/>
      <c r="M68" s="310"/>
      <c r="N68" s="311"/>
      <c r="O68" s="17"/>
      <c r="P68" s="312"/>
      <c r="Q68" s="312"/>
      <c r="R68" s="313"/>
      <c r="S68" s="314"/>
      <c r="T68" s="315"/>
    </row>
    <row r="69" spans="1:20" s="13" customFormat="1" ht="23.25" customHeight="1">
      <c r="A69" s="319"/>
      <c r="B69" s="13" t="s">
        <v>9</v>
      </c>
      <c r="C69" s="321"/>
      <c r="E69" s="307"/>
      <c r="F69" s="308"/>
      <c r="G69" s="309"/>
      <c r="H69" s="310"/>
      <c r="I69" s="310"/>
      <c r="J69" s="310"/>
      <c r="K69" s="310"/>
      <c r="L69" s="310"/>
      <c r="M69" s="310"/>
      <c r="N69" s="311"/>
      <c r="O69" s="17"/>
      <c r="P69" s="312"/>
      <c r="Q69" s="312"/>
      <c r="R69" s="313"/>
      <c r="S69" s="314"/>
      <c r="T69" s="315"/>
    </row>
    <row r="70" spans="1:20" s="13" customFormat="1" ht="6.75" customHeight="1">
      <c r="A70" s="319"/>
      <c r="C70" s="321"/>
      <c r="E70" s="307"/>
      <c r="F70" s="308"/>
      <c r="G70" s="309"/>
      <c r="H70" s="310"/>
      <c r="I70" s="310"/>
      <c r="J70" s="310"/>
      <c r="K70" s="310"/>
      <c r="L70" s="310"/>
      <c r="M70" s="310"/>
      <c r="N70" s="311"/>
      <c r="O70" s="17"/>
      <c r="P70" s="312"/>
      <c r="Q70" s="312"/>
      <c r="R70" s="313"/>
      <c r="S70" s="314"/>
      <c r="T70" s="315"/>
    </row>
    <row r="71" spans="1:20" s="13" customFormat="1" ht="23.25" customHeight="1">
      <c r="A71" s="319"/>
      <c r="C71" s="321" t="s">
        <v>725</v>
      </c>
      <c r="E71" s="307"/>
      <c r="F71" s="308"/>
      <c r="G71" s="309"/>
      <c r="H71" s="310"/>
      <c r="I71" s="310"/>
      <c r="J71" s="310"/>
      <c r="K71" s="310"/>
      <c r="L71" s="310"/>
      <c r="M71" s="310"/>
      <c r="N71" s="311"/>
      <c r="O71" s="17"/>
      <c r="P71" s="312"/>
      <c r="Q71" s="312"/>
      <c r="R71" s="313"/>
      <c r="S71" s="314"/>
      <c r="T71" s="315"/>
    </row>
    <row r="72" spans="1:20" s="13" customFormat="1" ht="23.25" customHeight="1">
      <c r="A72" s="319"/>
      <c r="B72" s="13" t="s">
        <v>726</v>
      </c>
      <c r="C72" s="321"/>
      <c r="E72" s="307"/>
      <c r="F72" s="308"/>
      <c r="G72" s="309"/>
      <c r="H72" s="310"/>
      <c r="I72" s="310"/>
      <c r="J72" s="310"/>
      <c r="K72" s="310"/>
      <c r="L72" s="310"/>
      <c r="M72" s="310"/>
      <c r="N72" s="311"/>
      <c r="O72" s="17"/>
      <c r="P72" s="312"/>
      <c r="Q72" s="312"/>
      <c r="R72" s="313"/>
      <c r="S72" s="314"/>
      <c r="T72" s="315"/>
    </row>
    <row r="73" spans="1:20" s="13" customFormat="1" ht="23.25" customHeight="1">
      <c r="A73" s="319"/>
      <c r="B73" s="13" t="s">
        <v>723</v>
      </c>
      <c r="C73" s="321"/>
      <c r="E73" s="307"/>
      <c r="F73" s="308"/>
      <c r="G73" s="309"/>
      <c r="H73" s="310"/>
      <c r="I73" s="310"/>
      <c r="J73" s="310"/>
      <c r="K73" s="310"/>
      <c r="L73" s="310"/>
      <c r="M73" s="310"/>
      <c r="N73" s="311"/>
      <c r="O73" s="17"/>
      <c r="P73" s="312"/>
      <c r="Q73" s="312"/>
      <c r="R73" s="313"/>
      <c r="S73" s="314"/>
      <c r="T73" s="315"/>
    </row>
    <row r="74" spans="2:13" ht="23.25" customHeight="1">
      <c r="B74" s="13" t="s">
        <v>602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23.2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20.2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ht="5.25" customHeight="1"/>
    <row r="78" ht="17.25" customHeight="1"/>
    <row r="79" ht="21.75" customHeight="1">
      <c r="U79" s="69" t="s">
        <v>672</v>
      </c>
    </row>
  </sheetData>
  <sheetProtection/>
  <mergeCells count="12">
    <mergeCell ref="O20:U20"/>
    <mergeCell ref="O21:U21"/>
    <mergeCell ref="G22:I22"/>
    <mergeCell ref="S61:U61"/>
    <mergeCell ref="S62:U62"/>
    <mergeCell ref="S63:U63"/>
    <mergeCell ref="S64:U64"/>
    <mergeCell ref="S65:U65"/>
    <mergeCell ref="B22:E23"/>
    <mergeCell ref="K22:M22"/>
    <mergeCell ref="O22:Q22"/>
    <mergeCell ref="S22:U22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G188"/>
  <sheetViews>
    <sheetView view="pageBreakPreview" zoomScale="120" zoomScaleNormal="120" zoomScaleSheetLayoutView="120" zoomScalePageLayoutView="120" workbookViewId="0" topLeftCell="A19">
      <selection activeCell="L27" sqref="L27"/>
    </sheetView>
  </sheetViews>
  <sheetFormatPr defaultColWidth="9.140625" defaultRowHeight="12.75"/>
  <cols>
    <col min="1" max="1" width="3.7109375" style="52" customWidth="1"/>
    <col min="2" max="2" width="2.7109375" style="52" customWidth="1"/>
    <col min="3" max="4" width="4.7109375" style="52" customWidth="1"/>
    <col min="5" max="5" width="0.5625" style="52" customWidth="1"/>
    <col min="6" max="6" width="3.7109375" style="52" customWidth="1"/>
    <col min="7" max="7" width="0.5625" style="52" customWidth="1"/>
    <col min="8" max="8" width="13.7109375" style="52" customWidth="1"/>
    <col min="9" max="9" width="0.5625" style="52" customWidth="1"/>
    <col min="10" max="10" width="14.28125" style="52" customWidth="1"/>
    <col min="11" max="11" width="0.5625" style="52" customWidth="1"/>
    <col min="12" max="12" width="14.28125" style="52" customWidth="1"/>
    <col min="13" max="13" width="0.5625" style="52" customWidth="1"/>
    <col min="14" max="14" width="14.28125" style="52" customWidth="1"/>
    <col min="15" max="15" width="0.5625" style="52" customWidth="1"/>
    <col min="16" max="16" width="14.28125" style="52" customWidth="1"/>
    <col min="17" max="17" width="4.8515625" style="52" customWidth="1"/>
    <col min="18" max="20" width="17.28125" style="52" bestFit="1" customWidth="1"/>
    <col min="21" max="16384" width="9.140625" style="52" customWidth="1"/>
  </cols>
  <sheetData>
    <row r="1" spans="1:22" ht="22.5" customHeight="1">
      <c r="A1" s="98" t="s">
        <v>485</v>
      </c>
      <c r="Q1" s="103"/>
      <c r="R1" s="103"/>
      <c r="S1" s="103"/>
      <c r="T1" s="103"/>
      <c r="U1" s="103"/>
      <c r="V1" s="103"/>
    </row>
    <row r="2" spans="2:22" s="4" customFormat="1" ht="22.5" customHeight="1">
      <c r="B2" s="71"/>
      <c r="C2" s="71"/>
      <c r="D2" s="71"/>
      <c r="E2" s="71"/>
      <c r="O2" s="99"/>
      <c r="Q2" s="189"/>
      <c r="R2" s="5"/>
      <c r="S2" s="5"/>
      <c r="T2" s="5"/>
      <c r="U2" s="5"/>
      <c r="V2" s="5"/>
    </row>
    <row r="3" spans="1:22" ht="22.5" customHeight="1">
      <c r="A3" s="152" t="s">
        <v>6</v>
      </c>
      <c r="B3" s="190" t="s">
        <v>329</v>
      </c>
      <c r="C3" s="57"/>
      <c r="Q3" s="103"/>
      <c r="R3" s="103"/>
      <c r="S3" s="103"/>
      <c r="T3" s="103"/>
      <c r="U3" s="103"/>
      <c r="V3" s="103"/>
    </row>
    <row r="4" spans="3:22" ht="22.5" customHeight="1">
      <c r="C4" s="191" t="s">
        <v>604</v>
      </c>
      <c r="Q4" s="103"/>
      <c r="R4" s="103"/>
      <c r="S4" s="103"/>
      <c r="T4" s="103"/>
      <c r="U4" s="103"/>
      <c r="V4" s="103"/>
    </row>
    <row r="5" spans="2:22" ht="22.5" customHeight="1">
      <c r="B5" s="52" t="s">
        <v>603</v>
      </c>
      <c r="C5" s="191"/>
      <c r="Q5" s="103"/>
      <c r="R5" s="103"/>
      <c r="S5" s="103"/>
      <c r="T5" s="103"/>
      <c r="U5" s="103"/>
      <c r="V5" s="103"/>
    </row>
    <row r="6" spans="3:22" s="4" customFormat="1" ht="22.5" customHeight="1">
      <c r="C6" s="62"/>
      <c r="N6" s="746" t="s">
        <v>214</v>
      </c>
      <c r="O6" s="746"/>
      <c r="P6" s="746"/>
      <c r="Q6" s="5"/>
      <c r="R6" s="5"/>
      <c r="S6" s="5"/>
      <c r="T6" s="5"/>
      <c r="U6" s="5"/>
      <c r="V6" s="5"/>
    </row>
    <row r="7" spans="3:22" s="4" customFormat="1" ht="22.5" customHeight="1">
      <c r="C7" s="62"/>
      <c r="N7" s="184" t="s">
        <v>9</v>
      </c>
      <c r="O7" s="108"/>
      <c r="P7" s="184" t="s">
        <v>116</v>
      </c>
      <c r="Q7" s="110"/>
      <c r="R7" s="110"/>
      <c r="S7" s="5"/>
      <c r="T7" s="5"/>
      <c r="U7" s="110"/>
      <c r="V7" s="110"/>
    </row>
    <row r="8" spans="3:22" s="4" customFormat="1" ht="22.5" customHeight="1">
      <c r="C8" s="62"/>
      <c r="N8" s="97"/>
      <c r="O8" s="193"/>
      <c r="P8" s="97" t="s">
        <v>98</v>
      </c>
      <c r="Q8" s="110"/>
      <c r="R8" s="110"/>
      <c r="S8" s="5"/>
      <c r="T8" s="5"/>
      <c r="U8" s="110"/>
      <c r="V8" s="110"/>
    </row>
    <row r="9" spans="3:22" ht="22.5" customHeight="1">
      <c r="C9" s="57"/>
      <c r="D9" s="194" t="s">
        <v>186</v>
      </c>
      <c r="N9" s="195">
        <v>1896286</v>
      </c>
      <c r="O9" s="196"/>
      <c r="P9" s="195">
        <v>828244</v>
      </c>
      <c r="Q9" s="197"/>
      <c r="R9" s="197"/>
      <c r="S9" s="103"/>
      <c r="T9" s="103"/>
      <c r="U9" s="197"/>
      <c r="V9" s="197"/>
    </row>
    <row r="10" spans="3:22" ht="22.5" customHeight="1">
      <c r="C10" s="57"/>
      <c r="D10" s="194" t="s">
        <v>100</v>
      </c>
      <c r="N10" s="198">
        <v>3542598</v>
      </c>
      <c r="O10" s="196"/>
      <c r="P10" s="198">
        <v>216835</v>
      </c>
      <c r="Q10" s="197"/>
      <c r="R10" s="197"/>
      <c r="S10" s="103"/>
      <c r="T10" s="103"/>
      <c r="U10" s="197"/>
      <c r="V10" s="197"/>
    </row>
    <row r="11" spans="3:22" ht="22.5" customHeight="1">
      <c r="C11" s="57"/>
      <c r="D11" s="194" t="s">
        <v>404</v>
      </c>
      <c r="N11" s="198"/>
      <c r="O11" s="196"/>
      <c r="P11" s="198"/>
      <c r="Q11" s="197"/>
      <c r="R11" s="197"/>
      <c r="S11" s="103"/>
      <c r="T11" s="103"/>
      <c r="U11" s="197"/>
      <c r="V11" s="197"/>
    </row>
    <row r="12" spans="3:22" ht="22.5" customHeight="1">
      <c r="C12" s="57"/>
      <c r="F12" s="52" t="s">
        <v>405</v>
      </c>
      <c r="N12" s="198">
        <v>-101395</v>
      </c>
      <c r="O12" s="196"/>
      <c r="P12" s="198">
        <v>-101370</v>
      </c>
      <c r="Q12" s="197"/>
      <c r="R12" s="197"/>
      <c r="S12" s="103"/>
      <c r="T12" s="103"/>
      <c r="U12" s="197"/>
      <c r="V12" s="197"/>
    </row>
    <row r="13" spans="3:22" ht="22.5" customHeight="1">
      <c r="C13" s="57"/>
      <c r="D13" s="52" t="s">
        <v>423</v>
      </c>
      <c r="N13" s="198">
        <v>-218114</v>
      </c>
      <c r="O13" s="196"/>
      <c r="P13" s="198">
        <v>-113853</v>
      </c>
      <c r="Q13" s="197"/>
      <c r="R13" s="197"/>
      <c r="S13" s="103"/>
      <c r="T13" s="103"/>
      <c r="U13" s="197"/>
      <c r="V13" s="197"/>
    </row>
    <row r="14" spans="3:22" ht="22.5" customHeight="1">
      <c r="C14" s="57"/>
      <c r="D14" s="194" t="s">
        <v>101</v>
      </c>
      <c r="N14" s="198">
        <v>-87193</v>
      </c>
      <c r="O14" s="196"/>
      <c r="P14" s="198">
        <v>-61548</v>
      </c>
      <c r="Q14" s="197"/>
      <c r="R14" s="197"/>
      <c r="S14" s="103"/>
      <c r="T14" s="103"/>
      <c r="U14" s="197"/>
      <c r="V14" s="197"/>
    </row>
    <row r="15" spans="3:22" ht="22.5" customHeight="1" thickBot="1">
      <c r="C15" s="57"/>
      <c r="D15" s="199" t="s">
        <v>434</v>
      </c>
      <c r="N15" s="200">
        <f>SUM(N9:N14)</f>
        <v>5032182</v>
      </c>
      <c r="O15" s="196"/>
      <c r="P15" s="200">
        <f>SUM(P9:P14)</f>
        <v>768308</v>
      </c>
      <c r="Q15" s="197"/>
      <c r="R15" s="197"/>
      <c r="S15" s="103"/>
      <c r="T15" s="103"/>
      <c r="U15" s="197"/>
      <c r="V15" s="197"/>
    </row>
    <row r="16" spans="1:22" ht="5.25" customHeight="1" thickTop="1">
      <c r="A16" s="152"/>
      <c r="B16" s="190"/>
      <c r="C16" s="57"/>
      <c r="Q16" s="103"/>
      <c r="R16" s="103"/>
      <c r="S16" s="103"/>
      <c r="T16" s="103"/>
      <c r="U16" s="103"/>
      <c r="V16" s="103"/>
    </row>
    <row r="17" spans="3:19" ht="22.5" customHeight="1">
      <c r="C17" s="52" t="s">
        <v>331</v>
      </c>
      <c r="S17" s="201"/>
    </row>
    <row r="18" spans="2:3" ht="22.5" customHeight="1">
      <c r="B18" s="52" t="s">
        <v>330</v>
      </c>
      <c r="C18" s="57"/>
    </row>
    <row r="19" ht="22.5" customHeight="1">
      <c r="C19" s="58" t="s">
        <v>478</v>
      </c>
    </row>
    <row r="20" spans="2:3" ht="22.5" customHeight="1">
      <c r="B20" s="52" t="s">
        <v>479</v>
      </c>
      <c r="C20" s="57"/>
    </row>
    <row r="21" spans="2:3" ht="22.5" customHeight="1">
      <c r="B21" s="52" t="s">
        <v>480</v>
      </c>
      <c r="C21" s="57"/>
    </row>
    <row r="22" ht="22.5" customHeight="1">
      <c r="C22" s="58" t="s">
        <v>605</v>
      </c>
    </row>
    <row r="23" spans="2:3" ht="22.5" customHeight="1">
      <c r="B23" s="52" t="s">
        <v>337</v>
      </c>
      <c r="C23" s="57"/>
    </row>
    <row r="24" spans="2:3" ht="22.5" customHeight="1">
      <c r="B24" s="52" t="s">
        <v>744</v>
      </c>
      <c r="C24" s="57"/>
    </row>
    <row r="25" spans="2:3" ht="22.5" customHeight="1">
      <c r="B25" s="52" t="s">
        <v>745</v>
      </c>
      <c r="C25" s="57"/>
    </row>
    <row r="26" ht="22.5" customHeight="1">
      <c r="C26" s="57"/>
    </row>
    <row r="27" spans="1:6" ht="22.5" customHeight="1">
      <c r="A27" s="100" t="s">
        <v>36</v>
      </c>
      <c r="B27" s="101" t="s">
        <v>229</v>
      </c>
      <c r="F27" s="103"/>
    </row>
    <row r="28" ht="22.5" customHeight="1">
      <c r="C28" s="191" t="s">
        <v>435</v>
      </c>
    </row>
    <row r="29" spans="1:17" s="4" customFormat="1" ht="22.5" customHeight="1">
      <c r="A29" s="100"/>
      <c r="B29" s="191" t="s">
        <v>233</v>
      </c>
      <c r="C29" s="202"/>
      <c r="D29" s="71"/>
      <c r="E29" s="71"/>
      <c r="O29" s="203"/>
      <c r="Q29" s="203"/>
    </row>
    <row r="30" spans="6:16" s="4" customFormat="1" ht="22.5" customHeight="1">
      <c r="F30" s="5"/>
      <c r="P30" s="192" t="s">
        <v>214</v>
      </c>
    </row>
    <row r="31" spans="6:16" s="4" customFormat="1" ht="22.5" customHeight="1">
      <c r="F31" s="5"/>
      <c r="P31" s="192" t="s">
        <v>9</v>
      </c>
    </row>
    <row r="32" spans="4:16" ht="22.5" customHeight="1">
      <c r="D32" s="57" t="s">
        <v>231</v>
      </c>
      <c r="F32" s="103"/>
      <c r="P32" s="204">
        <v>14737</v>
      </c>
    </row>
    <row r="33" spans="4:18" ht="22.5" customHeight="1">
      <c r="D33" s="205" t="s">
        <v>29</v>
      </c>
      <c r="F33" s="103" t="s">
        <v>232</v>
      </c>
      <c r="P33" s="204">
        <v>-445</v>
      </c>
      <c r="R33" s="165"/>
    </row>
    <row r="34" spans="4:16" ht="22.5" customHeight="1" thickBot="1">
      <c r="D34" s="57" t="s">
        <v>436</v>
      </c>
      <c r="F34" s="103"/>
      <c r="N34" s="206"/>
      <c r="P34" s="207">
        <f>SUM(P32:P33)</f>
        <v>14292</v>
      </c>
    </row>
    <row r="35" spans="4:16" ht="22.5" customHeight="1" thickTop="1">
      <c r="D35" s="57"/>
      <c r="F35" s="103"/>
      <c r="N35" s="206"/>
      <c r="P35" s="204"/>
    </row>
    <row r="36" spans="1:16" s="5" customFormat="1" ht="10.5" customHeight="1">
      <c r="A36" s="716"/>
      <c r="B36" s="716"/>
      <c r="C36" s="716"/>
      <c r="D36" s="716"/>
      <c r="E36" s="716"/>
      <c r="F36" s="716"/>
      <c r="G36" s="716"/>
      <c r="H36" s="716"/>
      <c r="I36" s="716"/>
      <c r="J36" s="716"/>
      <c r="K36" s="716"/>
      <c r="L36" s="716"/>
      <c r="M36" s="716"/>
      <c r="N36" s="716"/>
      <c r="O36" s="716"/>
      <c r="P36" s="716"/>
    </row>
    <row r="37" spans="1:16" s="5" customFormat="1" ht="8.25" customHeight="1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0:16" ht="20.25">
      <c r="J38" s="165"/>
      <c r="P38" s="1" t="s">
        <v>673</v>
      </c>
    </row>
    <row r="39" ht="21">
      <c r="A39" s="98" t="s">
        <v>485</v>
      </c>
    </row>
    <row r="40" ht="21">
      <c r="A40" s="98"/>
    </row>
    <row r="41" spans="1:17" s="30" customFormat="1" ht="22.5" customHeight="1">
      <c r="A41" s="152" t="s">
        <v>37</v>
      </c>
      <c r="B41" s="190" t="s">
        <v>288</v>
      </c>
      <c r="C41" s="190"/>
      <c r="G41" s="209"/>
      <c r="H41" s="208"/>
      <c r="I41" s="209"/>
      <c r="J41" s="210"/>
      <c r="K41" s="209"/>
      <c r="L41" s="210"/>
      <c r="M41" s="209"/>
      <c r="N41" s="210"/>
      <c r="O41" s="209"/>
      <c r="P41" s="210"/>
      <c r="Q41" s="149"/>
    </row>
    <row r="42" spans="3:21" s="30" customFormat="1" ht="22.5" customHeight="1">
      <c r="C42" s="13" t="s">
        <v>314</v>
      </c>
      <c r="D42" s="13"/>
      <c r="E42" s="13"/>
      <c r="F42" s="211"/>
      <c r="G42" s="212"/>
      <c r="H42" s="211"/>
      <c r="I42" s="212"/>
      <c r="J42" s="211"/>
      <c r="K42" s="13"/>
      <c r="L42" s="13"/>
      <c r="M42" s="13"/>
      <c r="N42" s="13"/>
      <c r="O42" s="213"/>
      <c r="P42" s="211"/>
      <c r="Q42" s="213"/>
      <c r="R42" s="211"/>
      <c r="S42" s="211"/>
      <c r="T42" s="211"/>
      <c r="U42" s="213"/>
    </row>
    <row r="43" spans="2:18" s="30" customFormat="1" ht="22.5" customHeight="1">
      <c r="B43" s="13"/>
      <c r="C43" s="13"/>
      <c r="D43" s="13"/>
      <c r="E43" s="13"/>
      <c r="F43" s="211"/>
      <c r="G43" s="212"/>
      <c r="H43" s="211"/>
      <c r="I43" s="212"/>
      <c r="J43" s="211"/>
      <c r="K43" s="13"/>
      <c r="L43" s="13"/>
      <c r="M43" s="13"/>
      <c r="N43" s="149"/>
      <c r="O43" s="214"/>
      <c r="P43" s="215" t="s">
        <v>214</v>
      </c>
      <c r="Q43" s="213"/>
      <c r="R43" s="211"/>
    </row>
    <row r="44" spans="2:18" s="30" customFormat="1" ht="22.5" customHeight="1">
      <c r="B44" s="13"/>
      <c r="C44" s="13"/>
      <c r="D44" s="15"/>
      <c r="E44" s="15"/>
      <c r="F44" s="15"/>
      <c r="G44" s="15"/>
      <c r="H44" s="15"/>
      <c r="I44" s="15"/>
      <c r="J44" s="15"/>
      <c r="K44" s="15"/>
      <c r="L44" s="13"/>
      <c r="M44" s="13"/>
      <c r="N44" s="149"/>
      <c r="O44" s="214"/>
      <c r="P44" s="216" t="s">
        <v>9</v>
      </c>
      <c r="Q44" s="213"/>
      <c r="R44" s="211"/>
    </row>
    <row r="45" spans="3:18" s="30" customFormat="1" ht="22.5" customHeight="1">
      <c r="C45" s="13"/>
      <c r="D45" s="13"/>
      <c r="E45" s="13"/>
      <c r="F45" s="211"/>
      <c r="G45" s="212"/>
      <c r="H45" s="211"/>
      <c r="I45" s="212"/>
      <c r="J45" s="211"/>
      <c r="K45" s="13"/>
      <c r="L45" s="13"/>
      <c r="M45" s="13"/>
      <c r="N45" s="217"/>
      <c r="O45" s="218"/>
      <c r="P45" s="219" t="s">
        <v>429</v>
      </c>
      <c r="Q45" s="213"/>
      <c r="R45" s="211"/>
    </row>
    <row r="46" spans="2:18" s="30" customFormat="1" ht="22.5" customHeight="1">
      <c r="B46" s="13"/>
      <c r="D46" s="13" t="s">
        <v>290</v>
      </c>
      <c r="F46" s="13"/>
      <c r="G46" s="212"/>
      <c r="H46" s="211"/>
      <c r="I46" s="212"/>
      <c r="J46" s="211"/>
      <c r="K46" s="13"/>
      <c r="L46" s="13"/>
      <c r="M46" s="13"/>
      <c r="N46" s="84"/>
      <c r="O46" s="220"/>
      <c r="P46" s="82">
        <v>42109</v>
      </c>
      <c r="Q46" s="213"/>
      <c r="R46" s="211"/>
    </row>
    <row r="47" spans="2:18" s="30" customFormat="1" ht="22.5" customHeight="1">
      <c r="B47" s="13"/>
      <c r="D47" s="221" t="s">
        <v>488</v>
      </c>
      <c r="F47" s="13" t="s">
        <v>232</v>
      </c>
      <c r="G47" s="13"/>
      <c r="H47" s="13"/>
      <c r="I47" s="13"/>
      <c r="J47" s="13"/>
      <c r="K47" s="13"/>
      <c r="L47" s="13"/>
      <c r="M47" s="13"/>
      <c r="N47" s="222"/>
      <c r="O47" s="84"/>
      <c r="P47" s="222">
        <v>-1273</v>
      </c>
      <c r="Q47" s="13"/>
      <c r="R47" s="223"/>
    </row>
    <row r="48" spans="2:18" s="30" customFormat="1" ht="22.5" customHeight="1" thickBot="1">
      <c r="B48" s="13"/>
      <c r="D48" s="13" t="s">
        <v>291</v>
      </c>
      <c r="F48" s="13"/>
      <c r="G48" s="13"/>
      <c r="H48" s="13"/>
      <c r="I48" s="13"/>
      <c r="J48" s="13"/>
      <c r="K48" s="13"/>
      <c r="L48" s="13"/>
      <c r="M48" s="13"/>
      <c r="N48" s="222"/>
      <c r="O48" s="84"/>
      <c r="P48" s="224">
        <f>SUM(P46:P47)</f>
        <v>40836</v>
      </c>
      <c r="Q48" s="13"/>
      <c r="R48" s="223"/>
    </row>
    <row r="49" spans="2:17" s="4" customFormat="1" ht="21" thickTop="1">
      <c r="B49" s="71"/>
      <c r="C49" s="71"/>
      <c r="D49" s="71"/>
      <c r="E49" s="71"/>
      <c r="O49" s="99"/>
      <c r="Q49" s="99"/>
    </row>
    <row r="50" spans="1:17" s="4" customFormat="1" ht="21">
      <c r="A50" s="100" t="s">
        <v>20</v>
      </c>
      <c r="B50" s="101" t="s">
        <v>22</v>
      </c>
      <c r="C50" s="100"/>
      <c r="D50" s="71"/>
      <c r="E50" s="71"/>
      <c r="O50" s="99"/>
      <c r="Q50" s="99"/>
    </row>
    <row r="51" spans="1:17" s="4" customFormat="1" ht="20.25" customHeight="1">
      <c r="A51" s="100"/>
      <c r="B51" s="101"/>
      <c r="C51" s="202" t="s">
        <v>296</v>
      </c>
      <c r="D51" s="71"/>
      <c r="E51" s="71"/>
      <c r="O51" s="99"/>
      <c r="Q51" s="99"/>
    </row>
    <row r="52" spans="2:17" s="4" customFormat="1" ht="20.25" customHeight="1">
      <c r="B52" s="52"/>
      <c r="C52" s="52"/>
      <c r="D52" s="52"/>
      <c r="E52" s="52"/>
      <c r="L52" s="189"/>
      <c r="M52" s="189"/>
      <c r="N52" s="748" t="s">
        <v>214</v>
      </c>
      <c r="O52" s="748"/>
      <c r="P52" s="748"/>
      <c r="Q52" s="99"/>
    </row>
    <row r="53" spans="2:17" s="4" customFormat="1" ht="20.25" customHeight="1">
      <c r="B53" s="52"/>
      <c r="C53" s="52"/>
      <c r="D53" s="52"/>
      <c r="E53" s="52"/>
      <c r="J53" s="748" t="s">
        <v>366</v>
      </c>
      <c r="K53" s="748"/>
      <c r="L53" s="748"/>
      <c r="M53" s="189"/>
      <c r="N53" s="753" t="s">
        <v>34</v>
      </c>
      <c r="O53" s="753"/>
      <c r="P53" s="753"/>
      <c r="Q53" s="99"/>
    </row>
    <row r="54" spans="2:17" s="4" customFormat="1" ht="20.25" customHeight="1">
      <c r="B54" s="52"/>
      <c r="C54" s="52"/>
      <c r="D54" s="52"/>
      <c r="E54" s="52"/>
      <c r="J54" s="59" t="s">
        <v>429</v>
      </c>
      <c r="K54" s="60"/>
      <c r="L54" s="59" t="s">
        <v>183</v>
      </c>
      <c r="M54" s="189"/>
      <c r="N54" s="59" t="s">
        <v>429</v>
      </c>
      <c r="O54" s="60"/>
      <c r="P54" s="59" t="s">
        <v>183</v>
      </c>
      <c r="Q54" s="99"/>
    </row>
    <row r="55" spans="2:17" s="4" customFormat="1" ht="20.25" customHeight="1">
      <c r="B55" s="52"/>
      <c r="C55" s="52"/>
      <c r="D55" s="4" t="s">
        <v>35</v>
      </c>
      <c r="F55" s="227"/>
      <c r="J55" s="555" t="s">
        <v>464</v>
      </c>
      <c r="L55" s="228" t="s">
        <v>71</v>
      </c>
      <c r="M55" s="189"/>
      <c r="N55" s="551">
        <v>286000</v>
      </c>
      <c r="O55" s="229"/>
      <c r="P55" s="552">
        <v>75000</v>
      </c>
      <c r="Q55" s="99"/>
    </row>
    <row r="56" spans="2:17" s="4" customFormat="1" ht="20.25" customHeight="1">
      <c r="B56" s="52"/>
      <c r="C56" s="52"/>
      <c r="D56" s="4" t="s">
        <v>68</v>
      </c>
      <c r="F56" s="227"/>
      <c r="J56" s="555" t="s">
        <v>465</v>
      </c>
      <c r="L56" s="228" t="s">
        <v>71</v>
      </c>
      <c r="M56" s="189"/>
      <c r="N56" s="552">
        <v>358007</v>
      </c>
      <c r="O56" s="229"/>
      <c r="P56" s="552">
        <v>343312</v>
      </c>
      <c r="Q56" s="99"/>
    </row>
    <row r="57" spans="2:17" s="4" customFormat="1" ht="20.25" customHeight="1">
      <c r="B57" s="52"/>
      <c r="C57" s="52"/>
      <c r="D57" s="4" t="s">
        <v>171</v>
      </c>
      <c r="F57" s="227"/>
      <c r="J57" s="230" t="s">
        <v>466</v>
      </c>
      <c r="L57" s="231" t="s">
        <v>172</v>
      </c>
      <c r="M57" s="189"/>
      <c r="N57" s="553">
        <v>35220</v>
      </c>
      <c r="O57" s="229"/>
      <c r="P57" s="552">
        <v>27114</v>
      </c>
      <c r="Q57" s="99"/>
    </row>
    <row r="58" spans="2:17" s="4" customFormat="1" ht="20.25" customHeight="1" thickBot="1">
      <c r="B58" s="52"/>
      <c r="C58" s="52"/>
      <c r="F58" s="202" t="s">
        <v>50</v>
      </c>
      <c r="L58" s="189"/>
      <c r="M58" s="189"/>
      <c r="N58" s="554">
        <f>SUM(N55:N57)</f>
        <v>679227</v>
      </c>
      <c r="O58" s="229"/>
      <c r="P58" s="554">
        <f>SUM(P55:P57)</f>
        <v>445426</v>
      </c>
      <c r="Q58" s="99"/>
    </row>
    <row r="59" spans="2:17" s="4" customFormat="1" ht="21" thickTop="1">
      <c r="B59" s="52"/>
      <c r="C59" s="52"/>
      <c r="F59" s="202"/>
      <c r="L59" s="189"/>
      <c r="M59" s="189"/>
      <c r="N59" s="552"/>
      <c r="O59" s="229"/>
      <c r="P59" s="552"/>
      <c r="Q59" s="99"/>
    </row>
    <row r="60" spans="1:19" s="4" customFormat="1" ht="21">
      <c r="A60" s="173" t="s">
        <v>154</v>
      </c>
      <c r="B60" s="101" t="s">
        <v>117</v>
      </c>
      <c r="F60" s="5"/>
      <c r="M60" s="232"/>
      <c r="O60" s="63"/>
      <c r="Q60" s="232"/>
      <c r="S60" s="63"/>
    </row>
    <row r="61" spans="3:21" s="4" customFormat="1" ht="20.25" customHeight="1">
      <c r="C61" s="4" t="s">
        <v>187</v>
      </c>
      <c r="F61" s="5"/>
      <c r="M61" s="232"/>
      <c r="O61" s="63"/>
      <c r="Q61" s="232"/>
      <c r="S61" s="63"/>
      <c r="U61" s="233"/>
    </row>
    <row r="62" spans="6:21" s="4" customFormat="1" ht="20.25" customHeight="1">
      <c r="F62" s="5"/>
      <c r="J62" s="109" t="s">
        <v>214</v>
      </c>
      <c r="K62" s="109"/>
      <c r="L62" s="109"/>
      <c r="M62" s="109"/>
      <c r="N62" s="109"/>
      <c r="O62" s="109"/>
      <c r="P62" s="109"/>
      <c r="U62" s="233"/>
    </row>
    <row r="63" spans="6:21" s="4" customFormat="1" ht="20.25" customHeight="1">
      <c r="F63" s="5"/>
      <c r="J63" s="234" t="s">
        <v>9</v>
      </c>
      <c r="K63" s="234"/>
      <c r="L63" s="234"/>
      <c r="M63" s="108"/>
      <c r="N63" s="234" t="s">
        <v>10</v>
      </c>
      <c r="O63" s="234"/>
      <c r="P63" s="234"/>
      <c r="U63" s="233"/>
    </row>
    <row r="64" spans="6:21" s="4" customFormat="1" ht="20.25" customHeight="1">
      <c r="F64" s="5"/>
      <c r="J64" s="226" t="s">
        <v>429</v>
      </c>
      <c r="K64" s="79"/>
      <c r="L64" s="226" t="s">
        <v>183</v>
      </c>
      <c r="M64" s="110"/>
      <c r="N64" s="226" t="s">
        <v>429</v>
      </c>
      <c r="O64" s="79"/>
      <c r="P64" s="226" t="s">
        <v>183</v>
      </c>
      <c r="U64" s="233"/>
    </row>
    <row r="65" spans="3:21" s="4" customFormat="1" ht="20.25" customHeight="1">
      <c r="C65" s="235" t="s">
        <v>489</v>
      </c>
      <c r="D65" s="236"/>
      <c r="E65" s="135"/>
      <c r="F65" s="135"/>
      <c r="J65" s="232"/>
      <c r="L65" s="63"/>
      <c r="N65" s="232"/>
      <c r="P65" s="63"/>
      <c r="U65" s="233"/>
    </row>
    <row r="66" spans="3:21" s="4" customFormat="1" ht="20.25" customHeight="1">
      <c r="C66" s="236"/>
      <c r="D66" s="236" t="s">
        <v>45</v>
      </c>
      <c r="E66" s="135"/>
      <c r="F66" s="135"/>
      <c r="J66" s="237">
        <v>45570</v>
      </c>
      <c r="K66" s="229"/>
      <c r="L66" s="237">
        <v>47451</v>
      </c>
      <c r="M66" s="229"/>
      <c r="N66" s="238">
        <v>45570</v>
      </c>
      <c r="O66" s="229"/>
      <c r="P66" s="237">
        <v>47451</v>
      </c>
      <c r="U66" s="233"/>
    </row>
    <row r="67" spans="3:21" s="4" customFormat="1" ht="20.25" customHeight="1">
      <c r="C67" s="236"/>
      <c r="D67" s="236"/>
      <c r="E67" s="135"/>
      <c r="F67" s="135"/>
      <c r="J67" s="229"/>
      <c r="K67" s="229"/>
      <c r="L67" s="229"/>
      <c r="M67" s="229"/>
      <c r="N67" s="63"/>
      <c r="O67" s="229"/>
      <c r="P67" s="229"/>
      <c r="U67" s="233"/>
    </row>
    <row r="68" spans="3:21" s="4" customFormat="1" ht="20.25" customHeight="1">
      <c r="C68" s="235" t="s">
        <v>490</v>
      </c>
      <c r="D68" s="236"/>
      <c r="E68" s="135"/>
      <c r="F68" s="135"/>
      <c r="J68" s="229"/>
      <c r="K68" s="229"/>
      <c r="L68" s="229"/>
      <c r="M68" s="229"/>
      <c r="N68" s="229"/>
      <c r="O68" s="229"/>
      <c r="P68" s="229"/>
      <c r="U68" s="233"/>
    </row>
    <row r="69" spans="3:21" s="4" customFormat="1" ht="20.25" customHeight="1">
      <c r="C69" s="235"/>
      <c r="D69" s="236" t="s">
        <v>86</v>
      </c>
      <c r="E69" s="135"/>
      <c r="F69" s="135"/>
      <c r="J69" s="229">
        <v>164</v>
      </c>
      <c r="K69" s="229"/>
      <c r="L69" s="229">
        <v>1093</v>
      </c>
      <c r="M69" s="229"/>
      <c r="N69" s="229">
        <v>164</v>
      </c>
      <c r="O69" s="229"/>
      <c r="P69" s="229">
        <v>1093</v>
      </c>
      <c r="U69" s="233"/>
    </row>
    <row r="70" spans="3:21" s="4" customFormat="1" ht="20.25" customHeight="1">
      <c r="C70" s="235"/>
      <c r="D70" s="236" t="s">
        <v>143</v>
      </c>
      <c r="E70" s="135"/>
      <c r="F70" s="135"/>
      <c r="J70" s="229">
        <v>65</v>
      </c>
      <c r="K70" s="229"/>
      <c r="L70" s="229">
        <v>226</v>
      </c>
      <c r="M70" s="229"/>
      <c r="N70" s="229">
        <v>65</v>
      </c>
      <c r="O70" s="229"/>
      <c r="P70" s="229">
        <v>207</v>
      </c>
      <c r="U70" s="233"/>
    </row>
    <row r="71" spans="3:21" s="4" customFormat="1" ht="20.25" customHeight="1">
      <c r="C71" s="235"/>
      <c r="D71" s="236" t="s">
        <v>45</v>
      </c>
      <c r="E71" s="135"/>
      <c r="F71" s="135"/>
      <c r="J71" s="229"/>
      <c r="K71" s="229"/>
      <c r="L71" s="229"/>
      <c r="M71" s="229"/>
      <c r="N71" s="229"/>
      <c r="O71" s="229"/>
      <c r="P71" s="229"/>
      <c r="U71" s="233"/>
    </row>
    <row r="72" spans="3:21" s="4" customFormat="1" ht="20.25" customHeight="1">
      <c r="C72" s="239"/>
      <c r="D72" s="240" t="s">
        <v>118</v>
      </c>
      <c r="J72" s="229">
        <v>17641</v>
      </c>
      <c r="K72" s="229"/>
      <c r="L72" s="229">
        <v>13546</v>
      </c>
      <c r="M72" s="229"/>
      <c r="N72" s="229">
        <v>12923</v>
      </c>
      <c r="O72" s="229"/>
      <c r="P72" s="229">
        <v>9789</v>
      </c>
      <c r="U72" s="233"/>
    </row>
    <row r="73" spans="4:21" s="4" customFormat="1" ht="20.25" customHeight="1">
      <c r="D73" s="241" t="s">
        <v>58</v>
      </c>
      <c r="J73" s="229">
        <v>7169</v>
      </c>
      <c r="K73" s="229"/>
      <c r="L73" s="229">
        <v>3890</v>
      </c>
      <c r="M73" s="229"/>
      <c r="N73" s="229">
        <v>5083</v>
      </c>
      <c r="O73" s="229"/>
      <c r="P73" s="229">
        <v>3501</v>
      </c>
      <c r="U73" s="233"/>
    </row>
    <row r="74" spans="3:21" s="4" customFormat="1" ht="20.25" customHeight="1">
      <c r="C74" s="236"/>
      <c r="D74" s="134"/>
      <c r="E74" s="242" t="s">
        <v>93</v>
      </c>
      <c r="F74" s="135"/>
      <c r="J74" s="243">
        <f>SUM(J69:J73)</f>
        <v>25039</v>
      </c>
      <c r="K74" s="229"/>
      <c r="L74" s="243">
        <f>SUM(L69:L73)</f>
        <v>18755</v>
      </c>
      <c r="M74" s="229"/>
      <c r="N74" s="243">
        <f>SUM(N69:N73)</f>
        <v>18235</v>
      </c>
      <c r="O74" s="229"/>
      <c r="P74" s="243">
        <f>SUM(P69:P73)</f>
        <v>14590</v>
      </c>
      <c r="U74" s="233"/>
    </row>
    <row r="75" spans="6:21" s="4" customFormat="1" ht="5.25" customHeight="1">
      <c r="F75" s="5"/>
      <c r="J75" s="229"/>
      <c r="K75" s="229"/>
      <c r="L75" s="229"/>
      <c r="M75" s="229"/>
      <c r="N75" s="229"/>
      <c r="O75" s="229"/>
      <c r="P75" s="229"/>
      <c r="U75" s="233"/>
    </row>
    <row r="76" spans="6:21" s="4" customFormat="1" ht="20.25" customHeight="1" thickBot="1">
      <c r="F76" s="5" t="s">
        <v>50</v>
      </c>
      <c r="J76" s="244">
        <f>J74+J66</f>
        <v>70609</v>
      </c>
      <c r="K76" s="229"/>
      <c r="L76" s="244">
        <f>L74+L66</f>
        <v>66206</v>
      </c>
      <c r="M76" s="229"/>
      <c r="N76" s="244">
        <f>N74+N66</f>
        <v>63805</v>
      </c>
      <c r="O76" s="229"/>
      <c r="P76" s="244">
        <f>P74+P66</f>
        <v>62041</v>
      </c>
      <c r="U76" s="233"/>
    </row>
    <row r="77" spans="6:21" s="4" customFormat="1" ht="9" customHeight="1" thickTop="1">
      <c r="F77" s="5"/>
      <c r="J77" s="189"/>
      <c r="K77" s="99"/>
      <c r="L77" s="189"/>
      <c r="M77" s="99"/>
      <c r="N77" s="189"/>
      <c r="O77" s="99"/>
      <c r="P77" s="189"/>
      <c r="U77" s="233"/>
    </row>
    <row r="78" ht="19.5" customHeight="1">
      <c r="P78" s="1" t="s">
        <v>674</v>
      </c>
    </row>
    <row r="79" ht="24" customHeight="1">
      <c r="A79" s="98" t="s">
        <v>485</v>
      </c>
    </row>
    <row r="80" spans="1:16" s="71" customFormat="1" ht="24" customHeight="1">
      <c r="A80" s="250"/>
      <c r="B80" s="251"/>
      <c r="F80" s="252"/>
      <c r="J80" s="253"/>
      <c r="K80" s="253"/>
      <c r="L80" s="253"/>
      <c r="M80" s="253"/>
      <c r="N80" s="254"/>
      <c r="O80" s="254"/>
      <c r="P80" s="254"/>
    </row>
    <row r="81" spans="1:18" s="4" customFormat="1" ht="24" customHeight="1">
      <c r="A81" s="100" t="s">
        <v>152</v>
      </c>
      <c r="B81" s="101" t="s">
        <v>65</v>
      </c>
      <c r="C81" s="71"/>
      <c r="D81" s="71"/>
      <c r="E81" s="71"/>
      <c r="P81" s="99"/>
      <c r="R81" s="99"/>
    </row>
    <row r="82" spans="1:18" s="4" customFormat="1" ht="24" customHeight="1">
      <c r="A82" s="100"/>
      <c r="B82" s="101"/>
      <c r="C82" s="202" t="s">
        <v>297</v>
      </c>
      <c r="D82" s="71"/>
      <c r="E82" s="71"/>
      <c r="P82" s="99"/>
      <c r="R82" s="99"/>
    </row>
    <row r="83" spans="2:18" s="4" customFormat="1" ht="24" customHeight="1">
      <c r="B83" s="71"/>
      <c r="C83" s="71"/>
      <c r="D83" s="71"/>
      <c r="E83" s="71"/>
      <c r="J83" s="748" t="s">
        <v>214</v>
      </c>
      <c r="K83" s="748"/>
      <c r="L83" s="748"/>
      <c r="M83" s="748"/>
      <c r="N83" s="748"/>
      <c r="O83" s="748"/>
      <c r="P83" s="748"/>
      <c r="R83" s="99"/>
    </row>
    <row r="84" spans="2:18" s="4" customFormat="1" ht="24" customHeight="1">
      <c r="B84" s="71"/>
      <c r="C84" s="71"/>
      <c r="D84" s="71"/>
      <c r="E84" s="71"/>
      <c r="J84" s="746" t="s">
        <v>9</v>
      </c>
      <c r="K84" s="746"/>
      <c r="L84" s="746"/>
      <c r="N84" s="746" t="s">
        <v>10</v>
      </c>
      <c r="O84" s="746"/>
      <c r="P84" s="746"/>
      <c r="R84" s="99"/>
    </row>
    <row r="85" spans="2:18" s="4" customFormat="1" ht="24" customHeight="1">
      <c r="B85" s="71"/>
      <c r="C85" s="71"/>
      <c r="D85" s="71"/>
      <c r="E85" s="71"/>
      <c r="J85" s="226" t="s">
        <v>429</v>
      </c>
      <c r="K85" s="79"/>
      <c r="L85" s="226" t="s">
        <v>183</v>
      </c>
      <c r="M85" s="110"/>
      <c r="N85" s="226" t="s">
        <v>429</v>
      </c>
      <c r="O85" s="79"/>
      <c r="P85" s="226" t="s">
        <v>183</v>
      </c>
      <c r="R85" s="99"/>
    </row>
    <row r="86" spans="2:18" s="4" customFormat="1" ht="24" customHeight="1">
      <c r="B86" s="71"/>
      <c r="C86" s="71"/>
      <c r="D86" s="245" t="s">
        <v>66</v>
      </c>
      <c r="E86" s="245"/>
      <c r="F86" s="246"/>
      <c r="G86" s="247"/>
      <c r="H86" s="246"/>
      <c r="I86" s="247"/>
      <c r="J86" s="229">
        <v>746331</v>
      </c>
      <c r="K86" s="63"/>
      <c r="L86" s="229">
        <v>233971</v>
      </c>
      <c r="M86" s="63"/>
      <c r="N86" s="229">
        <v>198441</v>
      </c>
      <c r="O86" s="229"/>
      <c r="P86" s="229">
        <v>233971</v>
      </c>
      <c r="R86" s="99"/>
    </row>
    <row r="87" spans="2:18" s="4" customFormat="1" ht="24" customHeight="1">
      <c r="B87" s="71"/>
      <c r="C87" s="71"/>
      <c r="D87" s="248" t="s">
        <v>129</v>
      </c>
      <c r="E87" s="248"/>
      <c r="F87" s="245" t="s">
        <v>348</v>
      </c>
      <c r="G87" s="247"/>
      <c r="H87" s="246"/>
      <c r="I87" s="247"/>
      <c r="J87" s="67">
        <v>1290132</v>
      </c>
      <c r="K87" s="63"/>
      <c r="L87" s="67">
        <v>564890</v>
      </c>
      <c r="M87" s="63"/>
      <c r="N87" s="229">
        <v>0</v>
      </c>
      <c r="O87" s="229"/>
      <c r="P87" s="67">
        <v>17000</v>
      </c>
      <c r="R87" s="99"/>
    </row>
    <row r="88" spans="2:18" s="4" customFormat="1" ht="24" customHeight="1">
      <c r="B88" s="71"/>
      <c r="C88" s="71"/>
      <c r="D88" s="248" t="s">
        <v>29</v>
      </c>
      <c r="E88" s="248"/>
      <c r="F88" s="245" t="s">
        <v>349</v>
      </c>
      <c r="H88" s="245"/>
      <c r="J88" s="237">
        <v>-91494</v>
      </c>
      <c r="K88" s="63"/>
      <c r="L88" s="237">
        <v>-52530</v>
      </c>
      <c r="M88" s="63"/>
      <c r="N88" s="237">
        <v>-48780</v>
      </c>
      <c r="O88" s="67"/>
      <c r="P88" s="237">
        <v>-52530</v>
      </c>
      <c r="R88" s="99"/>
    </row>
    <row r="89" spans="2:18" s="4" customFormat="1" ht="24" customHeight="1">
      <c r="B89" s="71"/>
      <c r="C89" s="71"/>
      <c r="D89" s="245" t="s">
        <v>67</v>
      </c>
      <c r="E89" s="245"/>
      <c r="F89" s="246"/>
      <c r="G89" s="247"/>
      <c r="H89" s="246"/>
      <c r="I89" s="247"/>
      <c r="J89" s="229">
        <f>SUM(J86:J88)</f>
        <v>1944969</v>
      </c>
      <c r="K89" s="63"/>
      <c r="L89" s="229">
        <f>SUM(L86:L88)</f>
        <v>746331</v>
      </c>
      <c r="M89" s="63"/>
      <c r="N89" s="229">
        <f>SUM(N86:N88)</f>
        <v>149661</v>
      </c>
      <c r="O89" s="229"/>
      <c r="P89" s="229">
        <f>SUM(P86:P88)</f>
        <v>198441</v>
      </c>
      <c r="R89" s="99"/>
    </row>
    <row r="90" spans="2:18" s="4" customFormat="1" ht="24" customHeight="1">
      <c r="B90" s="71"/>
      <c r="C90" s="71"/>
      <c r="D90" s="248" t="s">
        <v>29</v>
      </c>
      <c r="E90" s="248"/>
      <c r="F90" s="245" t="s">
        <v>161</v>
      </c>
      <c r="H90" s="245"/>
      <c r="J90" s="229"/>
      <c r="K90" s="63"/>
      <c r="L90" s="229"/>
      <c r="M90" s="63"/>
      <c r="N90" s="229"/>
      <c r="O90" s="229"/>
      <c r="P90" s="229"/>
      <c r="R90" s="99"/>
    </row>
    <row r="91" spans="2:18" s="4" customFormat="1" ht="24" customHeight="1">
      <c r="B91" s="71"/>
      <c r="C91" s="71"/>
      <c r="D91" s="248"/>
      <c r="E91" s="248"/>
      <c r="F91" s="249" t="s">
        <v>162</v>
      </c>
      <c r="H91" s="245"/>
      <c r="J91" s="229">
        <v>-147286</v>
      </c>
      <c r="K91" s="63"/>
      <c r="L91" s="229">
        <v>-114624</v>
      </c>
      <c r="M91" s="63"/>
      <c r="N91" s="237">
        <v>-65040</v>
      </c>
      <c r="O91" s="229"/>
      <c r="P91" s="229">
        <v>-65040</v>
      </c>
      <c r="R91" s="99"/>
    </row>
    <row r="92" spans="2:18" s="4" customFormat="1" ht="24" customHeight="1" thickBot="1">
      <c r="B92" s="71"/>
      <c r="C92" s="71"/>
      <c r="D92" s="246"/>
      <c r="E92" s="246"/>
      <c r="F92" s="245" t="s">
        <v>30</v>
      </c>
      <c r="H92" s="245"/>
      <c r="J92" s="68">
        <f>SUM(J89:J91)</f>
        <v>1797683</v>
      </c>
      <c r="K92" s="63"/>
      <c r="L92" s="68">
        <f>SUM(L89:L91)</f>
        <v>631707</v>
      </c>
      <c r="M92" s="63"/>
      <c r="N92" s="68">
        <f>SUM(N89:N91)</f>
        <v>84621</v>
      </c>
      <c r="O92" s="229"/>
      <c r="P92" s="68">
        <f>SUM(P89:P91)</f>
        <v>133401</v>
      </c>
      <c r="R92" s="99"/>
    </row>
    <row r="93" spans="2:18" s="4" customFormat="1" ht="10.5" customHeight="1" thickTop="1">
      <c r="B93" s="71"/>
      <c r="C93" s="71"/>
      <c r="D93" s="246"/>
      <c r="E93" s="246"/>
      <c r="F93" s="245"/>
      <c r="H93" s="245"/>
      <c r="J93" s="67"/>
      <c r="K93" s="63"/>
      <c r="L93" s="67"/>
      <c r="M93" s="63"/>
      <c r="N93" s="67"/>
      <c r="O93" s="229"/>
      <c r="P93" s="67"/>
      <c r="R93" s="99"/>
    </row>
    <row r="94" spans="2:18" s="4" customFormat="1" ht="24" customHeight="1">
      <c r="B94" s="52"/>
      <c r="C94" s="695" t="s">
        <v>624</v>
      </c>
      <c r="E94" s="246"/>
      <c r="F94" s="245"/>
      <c r="H94" s="245"/>
      <c r="J94" s="67"/>
      <c r="K94" s="63"/>
      <c r="L94" s="67"/>
      <c r="M94" s="63"/>
      <c r="N94" s="67"/>
      <c r="O94" s="229"/>
      <c r="P94" s="67"/>
      <c r="R94" s="99"/>
    </row>
    <row r="95" spans="2:18" s="4" customFormat="1" ht="24" customHeight="1">
      <c r="B95" s="52" t="s">
        <v>625</v>
      </c>
      <c r="C95" s="695"/>
      <c r="E95" s="246"/>
      <c r="F95" s="245"/>
      <c r="H95" s="245"/>
      <c r="J95" s="67"/>
      <c r="K95" s="63"/>
      <c r="L95" s="67"/>
      <c r="M95" s="63"/>
      <c r="N95" s="67"/>
      <c r="O95" s="229"/>
      <c r="P95" s="67"/>
      <c r="R95" s="99"/>
    </row>
    <row r="96" spans="2:18" s="4" customFormat="1" ht="10.5" customHeight="1">
      <c r="B96" s="695"/>
      <c r="D96" s="245"/>
      <c r="E96" s="246"/>
      <c r="F96" s="245"/>
      <c r="H96" s="245"/>
      <c r="J96" s="67"/>
      <c r="K96" s="63"/>
      <c r="L96" s="67"/>
      <c r="M96" s="63"/>
      <c r="N96" s="67"/>
      <c r="O96" s="229"/>
      <c r="P96" s="67"/>
      <c r="R96" s="99"/>
    </row>
    <row r="97" spans="2:18" s="4" customFormat="1" ht="24" customHeight="1">
      <c r="B97" s="52"/>
      <c r="C97" s="52"/>
      <c r="D97" s="750" t="s">
        <v>610</v>
      </c>
      <c r="E97" s="750"/>
      <c r="F97" s="750"/>
      <c r="H97" s="696" t="s">
        <v>33</v>
      </c>
      <c r="J97" s="750"/>
      <c r="K97" s="750"/>
      <c r="L97" s="750"/>
      <c r="M97" s="750"/>
      <c r="N97" s="750"/>
      <c r="O97" s="750"/>
      <c r="P97" s="750"/>
      <c r="R97" s="99"/>
    </row>
    <row r="98" spans="2:18" s="4" customFormat="1" ht="24" customHeight="1">
      <c r="B98" s="52"/>
      <c r="C98" s="52"/>
      <c r="D98" s="751" t="s">
        <v>611</v>
      </c>
      <c r="E98" s="751"/>
      <c r="F98" s="751"/>
      <c r="H98" s="697" t="s">
        <v>142</v>
      </c>
      <c r="J98" s="751" t="s">
        <v>740</v>
      </c>
      <c r="K98" s="751"/>
      <c r="L98" s="751"/>
      <c r="M98" s="751"/>
      <c r="N98" s="751"/>
      <c r="O98" s="751"/>
      <c r="P98" s="751"/>
      <c r="R98" s="99"/>
    </row>
    <row r="99" spans="2:18" s="4" customFormat="1" ht="24" customHeight="1">
      <c r="B99" s="52"/>
      <c r="C99" s="52"/>
      <c r="D99" s="696"/>
      <c r="E99" s="246"/>
      <c r="F99" s="245"/>
      <c r="H99" s="696"/>
      <c r="J99" s="698" t="s">
        <v>613</v>
      </c>
      <c r="K99" s="63"/>
      <c r="L99" s="67"/>
      <c r="M99" s="63"/>
      <c r="N99" s="67"/>
      <c r="O99" s="229"/>
      <c r="P99" s="67"/>
      <c r="R99" s="99"/>
    </row>
    <row r="100" spans="2:18" s="4" customFormat="1" ht="24" customHeight="1">
      <c r="B100" s="52"/>
      <c r="C100" s="52"/>
      <c r="D100" s="749">
        <v>5250</v>
      </c>
      <c r="E100" s="749"/>
      <c r="F100" s="749"/>
      <c r="H100" s="699" t="s">
        <v>612</v>
      </c>
      <c r="J100" s="700" t="s">
        <v>615</v>
      </c>
      <c r="K100" s="63"/>
      <c r="L100" s="67"/>
      <c r="M100" s="63"/>
      <c r="N100" s="67"/>
      <c r="O100" s="229"/>
      <c r="P100" s="67"/>
      <c r="R100" s="99"/>
    </row>
    <row r="101" spans="2:18" s="4" customFormat="1" ht="24" customHeight="1">
      <c r="B101" s="52"/>
      <c r="C101" s="52"/>
      <c r="D101" s="556"/>
      <c r="E101" s="246"/>
      <c r="F101" s="245"/>
      <c r="H101" s="701" t="s">
        <v>614</v>
      </c>
      <c r="J101" s="700"/>
      <c r="K101" s="63"/>
      <c r="L101" s="67"/>
      <c r="M101" s="63"/>
      <c r="N101" s="67"/>
      <c r="O101" s="229"/>
      <c r="P101" s="67"/>
      <c r="R101" s="99"/>
    </row>
    <row r="102" spans="2:18" s="4" customFormat="1" ht="24" customHeight="1">
      <c r="B102" s="52"/>
      <c r="C102" s="52"/>
      <c r="D102" s="556"/>
      <c r="E102" s="246"/>
      <c r="F102" s="245"/>
      <c r="H102" s="701"/>
      <c r="J102" s="698" t="s">
        <v>616</v>
      </c>
      <c r="K102" s="63"/>
      <c r="L102" s="67"/>
      <c r="M102" s="63"/>
      <c r="N102" s="67"/>
      <c r="O102" s="229"/>
      <c r="P102" s="67"/>
      <c r="R102" s="99"/>
    </row>
    <row r="103" spans="2:18" s="4" customFormat="1" ht="24" customHeight="1">
      <c r="B103" s="52"/>
      <c r="C103" s="52"/>
      <c r="D103" s="556"/>
      <c r="E103" s="246"/>
      <c r="F103" s="245"/>
      <c r="H103" s="245"/>
      <c r="J103" s="702" t="s">
        <v>617</v>
      </c>
      <c r="K103" s="63"/>
      <c r="L103" s="67"/>
      <c r="M103" s="63"/>
      <c r="N103" s="67"/>
      <c r="O103" s="229"/>
      <c r="P103" s="67"/>
      <c r="R103" s="99"/>
    </row>
    <row r="104" spans="2:18" s="4" customFormat="1" ht="24" customHeight="1">
      <c r="B104" s="52"/>
      <c r="C104" s="52"/>
      <c r="D104" s="556"/>
      <c r="E104" s="246"/>
      <c r="F104" s="245"/>
      <c r="H104" s="245"/>
      <c r="J104" s="700" t="s">
        <v>618</v>
      </c>
      <c r="K104" s="63"/>
      <c r="L104" s="67"/>
      <c r="M104" s="63"/>
      <c r="N104" s="67"/>
      <c r="O104" s="229"/>
      <c r="P104" s="67"/>
      <c r="R104" s="99"/>
    </row>
    <row r="105" spans="2:18" s="4" customFormat="1" ht="24" customHeight="1">
      <c r="B105" s="52"/>
      <c r="C105" s="52"/>
      <c r="D105" s="556"/>
      <c r="E105" s="246"/>
      <c r="F105" s="245"/>
      <c r="H105" s="245"/>
      <c r="J105" s="700" t="s">
        <v>619</v>
      </c>
      <c r="K105" s="63"/>
      <c r="L105" s="67"/>
      <c r="M105" s="63"/>
      <c r="N105" s="67"/>
      <c r="O105" s="229"/>
      <c r="P105" s="67"/>
      <c r="R105" s="99"/>
    </row>
    <row r="106" spans="2:18" s="4" customFormat="1" ht="24" customHeight="1">
      <c r="B106" s="52"/>
      <c r="C106" s="52"/>
      <c r="D106" s="556"/>
      <c r="E106" s="246"/>
      <c r="F106" s="245"/>
      <c r="H106" s="245"/>
      <c r="J106" s="700" t="s">
        <v>620</v>
      </c>
      <c r="K106" s="63"/>
      <c r="L106" s="67"/>
      <c r="M106" s="63"/>
      <c r="N106" s="67"/>
      <c r="O106" s="229"/>
      <c r="P106" s="67"/>
      <c r="R106" s="99"/>
    </row>
    <row r="107" spans="2:18" s="4" customFormat="1" ht="24" customHeight="1">
      <c r="B107" s="52"/>
      <c r="C107" s="52"/>
      <c r="D107" s="556"/>
      <c r="E107" s="246"/>
      <c r="F107" s="245"/>
      <c r="H107" s="245"/>
      <c r="J107" s="702" t="s">
        <v>621</v>
      </c>
      <c r="K107" s="63"/>
      <c r="L107" s="67"/>
      <c r="M107" s="63"/>
      <c r="N107" s="67"/>
      <c r="O107" s="229"/>
      <c r="P107" s="67"/>
      <c r="R107" s="99"/>
    </row>
    <row r="108" spans="2:18" s="4" customFormat="1" ht="24" customHeight="1">
      <c r="B108" s="52"/>
      <c r="C108" s="52"/>
      <c r="D108" s="556"/>
      <c r="E108" s="246"/>
      <c r="F108" s="245"/>
      <c r="H108" s="245"/>
      <c r="J108" s="700" t="s">
        <v>622</v>
      </c>
      <c r="K108" s="63"/>
      <c r="L108" s="67"/>
      <c r="M108" s="63"/>
      <c r="N108" s="67"/>
      <c r="O108" s="229"/>
      <c r="P108" s="67"/>
      <c r="R108" s="99"/>
    </row>
    <row r="109" spans="2:18" s="4" customFormat="1" ht="24" customHeight="1">
      <c r="B109" s="52"/>
      <c r="C109" s="52"/>
      <c r="D109" s="556"/>
      <c r="E109" s="246"/>
      <c r="F109" s="245"/>
      <c r="H109" s="245"/>
      <c r="J109" s="557" t="s">
        <v>623</v>
      </c>
      <c r="K109" s="63"/>
      <c r="L109" s="67"/>
      <c r="M109" s="63"/>
      <c r="N109" s="67"/>
      <c r="O109" s="229"/>
      <c r="P109" s="67"/>
      <c r="R109" s="99"/>
    </row>
    <row r="110" spans="2:18" s="4" customFormat="1" ht="24" customHeight="1">
      <c r="B110" s="52"/>
      <c r="C110" s="52"/>
      <c r="D110" s="556"/>
      <c r="E110" s="246"/>
      <c r="F110" s="245"/>
      <c r="H110" s="245"/>
      <c r="J110" s="557"/>
      <c r="K110" s="63"/>
      <c r="L110" s="67"/>
      <c r="M110" s="63"/>
      <c r="N110" s="67"/>
      <c r="O110" s="229"/>
      <c r="P110" s="67"/>
      <c r="R110" s="99"/>
    </row>
    <row r="111" spans="1:16" s="71" customFormat="1" ht="21">
      <c r="A111" s="250"/>
      <c r="B111" s="251"/>
      <c r="F111" s="252"/>
      <c r="J111" s="253"/>
      <c r="K111" s="253"/>
      <c r="L111" s="253"/>
      <c r="M111" s="253"/>
      <c r="N111" s="269"/>
      <c r="O111" s="269"/>
      <c r="P111" s="269"/>
    </row>
    <row r="112" spans="1:16" s="71" customFormat="1" ht="5.25" customHeight="1">
      <c r="A112" s="250"/>
      <c r="B112" s="251"/>
      <c r="F112" s="252"/>
      <c r="J112" s="253"/>
      <c r="K112" s="253"/>
      <c r="L112" s="253"/>
      <c r="M112" s="253"/>
      <c r="N112" s="269"/>
      <c r="O112" s="269"/>
      <c r="P112" s="269"/>
    </row>
    <row r="113" spans="1:16" s="71" customFormat="1" ht="21">
      <c r="A113" s="250"/>
      <c r="B113" s="251"/>
      <c r="F113" s="252"/>
      <c r="J113" s="253"/>
      <c r="K113" s="253"/>
      <c r="L113" s="253"/>
      <c r="M113" s="253"/>
      <c r="N113" s="269"/>
      <c r="O113" s="269"/>
      <c r="P113" s="269"/>
    </row>
    <row r="114" ht="20.25">
      <c r="P114" s="1" t="s">
        <v>670</v>
      </c>
    </row>
    <row r="115" ht="21">
      <c r="A115" s="98" t="s">
        <v>485</v>
      </c>
    </row>
    <row r="116" spans="2:18" s="4" customFormat="1" ht="22.5" customHeight="1">
      <c r="B116" s="71"/>
      <c r="C116" s="71"/>
      <c r="D116" s="246"/>
      <c r="E116" s="246"/>
      <c r="F116" s="245"/>
      <c r="H116" s="245"/>
      <c r="J116" s="67"/>
      <c r="K116" s="63"/>
      <c r="L116" s="67"/>
      <c r="M116" s="63"/>
      <c r="N116" s="67"/>
      <c r="O116" s="229"/>
      <c r="P116" s="67"/>
      <c r="R116" s="99"/>
    </row>
    <row r="117" spans="1:16" s="71" customFormat="1" ht="22.5" customHeight="1">
      <c r="A117" s="255" t="s">
        <v>38</v>
      </c>
      <c r="B117" s="256" t="s">
        <v>119</v>
      </c>
      <c r="C117" s="256"/>
      <c r="D117" s="256"/>
      <c r="J117" s="257"/>
      <c r="K117" s="257"/>
      <c r="L117" s="257"/>
      <c r="M117" s="257"/>
      <c r="N117" s="257"/>
      <c r="O117" s="257"/>
      <c r="P117" s="257"/>
    </row>
    <row r="118" spans="2:3" s="71" customFormat="1" ht="22.5" customHeight="1">
      <c r="B118" s="258"/>
      <c r="C118" s="71" t="s">
        <v>188</v>
      </c>
    </row>
    <row r="119" spans="10:16" s="71" customFormat="1" ht="22.5" customHeight="1">
      <c r="J119" s="748" t="s">
        <v>214</v>
      </c>
      <c r="K119" s="748"/>
      <c r="L119" s="748"/>
      <c r="M119" s="748"/>
      <c r="N119" s="748"/>
      <c r="O119" s="748"/>
      <c r="P119" s="748"/>
    </row>
    <row r="120" spans="10:16" s="71" customFormat="1" ht="22.5" customHeight="1">
      <c r="J120" s="746" t="s">
        <v>9</v>
      </c>
      <c r="K120" s="746"/>
      <c r="L120" s="746"/>
      <c r="M120" s="4"/>
      <c r="N120" s="746" t="s">
        <v>10</v>
      </c>
      <c r="O120" s="746"/>
      <c r="P120" s="746"/>
    </row>
    <row r="121" spans="10:16" s="71" customFormat="1" ht="22.5" customHeight="1">
      <c r="J121" s="226" t="s">
        <v>429</v>
      </c>
      <c r="K121" s="79"/>
      <c r="L121" s="226" t="s">
        <v>183</v>
      </c>
      <c r="M121" s="110"/>
      <c r="N121" s="226" t="s">
        <v>429</v>
      </c>
      <c r="O121" s="79"/>
      <c r="P121" s="226" t="s">
        <v>183</v>
      </c>
    </row>
    <row r="122" spans="4:16" s="71" customFormat="1" ht="22.5" customHeight="1">
      <c r="D122" s="71" t="s">
        <v>120</v>
      </c>
      <c r="J122" s="117">
        <v>20403</v>
      </c>
      <c r="K122" s="259"/>
      <c r="L122" s="117">
        <v>4848</v>
      </c>
      <c r="M122" s="260"/>
      <c r="N122" s="117">
        <v>10848</v>
      </c>
      <c r="O122" s="117"/>
      <c r="P122" s="117">
        <v>4848</v>
      </c>
    </row>
    <row r="123" spans="4:16" s="71" customFormat="1" ht="22.5" customHeight="1">
      <c r="D123" s="261" t="s">
        <v>488</v>
      </c>
      <c r="E123" s="71" t="s">
        <v>391</v>
      </c>
      <c r="J123" s="262">
        <v>-4111</v>
      </c>
      <c r="K123" s="263"/>
      <c r="L123" s="262">
        <v>-562</v>
      </c>
      <c r="M123" s="263"/>
      <c r="N123" s="262">
        <v>-1197</v>
      </c>
      <c r="O123" s="264"/>
      <c r="P123" s="262">
        <v>-562</v>
      </c>
    </row>
    <row r="124" spans="4:16" s="71" customFormat="1" ht="22.5" customHeight="1">
      <c r="D124" s="71" t="s">
        <v>121</v>
      </c>
      <c r="J124" s="265">
        <f>SUM(J122:J123)</f>
        <v>16292</v>
      </c>
      <c r="K124" s="263"/>
      <c r="L124" s="265">
        <f>SUM(L122:L123)</f>
        <v>4286</v>
      </c>
      <c r="M124" s="263"/>
      <c r="N124" s="265">
        <f>SUM(N122:N123)</f>
        <v>9651</v>
      </c>
      <c r="O124" s="264"/>
      <c r="P124" s="265">
        <f>SUM(P122:P123)</f>
        <v>4286</v>
      </c>
    </row>
    <row r="125" spans="4:15" s="71" customFormat="1" ht="22.5" customHeight="1">
      <c r="D125" s="52" t="s">
        <v>491</v>
      </c>
      <c r="E125" s="245" t="s">
        <v>367</v>
      </c>
      <c r="K125" s="263"/>
      <c r="M125" s="263"/>
      <c r="N125" s="265"/>
      <c r="O125" s="264"/>
    </row>
    <row r="126" spans="4:16" s="71" customFormat="1" ht="22.5" customHeight="1">
      <c r="D126" s="52"/>
      <c r="F126" s="249" t="s">
        <v>162</v>
      </c>
      <c r="J126" s="265">
        <v>-3959</v>
      </c>
      <c r="K126" s="263"/>
      <c r="L126" s="265">
        <v>-1360</v>
      </c>
      <c r="M126" s="263"/>
      <c r="N126" s="265">
        <v>-3307</v>
      </c>
      <c r="O126" s="264"/>
      <c r="P126" s="265">
        <v>-1360</v>
      </c>
    </row>
    <row r="127" spans="4:16" s="71" customFormat="1" ht="22.5" customHeight="1" thickBot="1">
      <c r="D127" s="71" t="s">
        <v>355</v>
      </c>
      <c r="E127" s="251" t="s">
        <v>30</v>
      </c>
      <c r="J127" s="266">
        <f>SUM(J124:J126)</f>
        <v>12333</v>
      </c>
      <c r="K127" s="260"/>
      <c r="L127" s="266">
        <f>SUM(L124:L126)</f>
        <v>2926</v>
      </c>
      <c r="M127" s="260"/>
      <c r="N127" s="266">
        <f>SUM(N124:N126)</f>
        <v>6344</v>
      </c>
      <c r="O127" s="267"/>
      <c r="P127" s="266">
        <f>SUM(P124:P126)</f>
        <v>2926</v>
      </c>
    </row>
    <row r="128" spans="1:16" s="71" customFormat="1" ht="3.75" customHeight="1" thickTop="1">
      <c r="A128" s="250"/>
      <c r="B128" s="251"/>
      <c r="J128" s="76"/>
      <c r="K128" s="76"/>
      <c r="L128" s="76"/>
      <c r="N128" s="257"/>
      <c r="O128" s="257"/>
      <c r="P128" s="257"/>
    </row>
    <row r="129" spans="1:16" s="71" customFormat="1" ht="22.5" customHeight="1">
      <c r="A129" s="250"/>
      <c r="B129" s="251"/>
      <c r="D129" s="251" t="s">
        <v>175</v>
      </c>
      <c r="J129" s="76"/>
      <c r="K129" s="76"/>
      <c r="L129" s="76"/>
      <c r="N129" s="257"/>
      <c r="O129" s="257"/>
      <c r="P129" s="257"/>
    </row>
    <row r="130" spans="10:16" s="71" customFormat="1" ht="22.5" customHeight="1">
      <c r="J130" s="748" t="s">
        <v>214</v>
      </c>
      <c r="K130" s="748"/>
      <c r="L130" s="748"/>
      <c r="M130" s="748"/>
      <c r="N130" s="748"/>
      <c r="O130" s="748"/>
      <c r="P130" s="748"/>
    </row>
    <row r="131" spans="10:16" s="71" customFormat="1" ht="22.5" customHeight="1">
      <c r="J131" s="746" t="s">
        <v>9</v>
      </c>
      <c r="K131" s="746"/>
      <c r="L131" s="746"/>
      <c r="M131" s="4"/>
      <c r="N131" s="746" t="s">
        <v>10</v>
      </c>
      <c r="O131" s="746"/>
      <c r="P131" s="746"/>
    </row>
    <row r="132" spans="10:16" s="71" customFormat="1" ht="22.5" customHeight="1">
      <c r="J132" s="226" t="s">
        <v>429</v>
      </c>
      <c r="K132" s="79"/>
      <c r="L132" s="226" t="s">
        <v>183</v>
      </c>
      <c r="M132" s="110"/>
      <c r="N132" s="226" t="s">
        <v>429</v>
      </c>
      <c r="O132" s="79"/>
      <c r="P132" s="226" t="s">
        <v>183</v>
      </c>
    </row>
    <row r="133" spans="1:16" s="71" customFormat="1" ht="22.5" customHeight="1">
      <c r="A133" s="250"/>
      <c r="B133" s="251"/>
      <c r="E133" s="71" t="s">
        <v>122</v>
      </c>
      <c r="J133" s="268">
        <v>3959</v>
      </c>
      <c r="K133" s="253"/>
      <c r="L133" s="268">
        <v>1360</v>
      </c>
      <c r="M133" s="253"/>
      <c r="N133" s="268">
        <v>3307</v>
      </c>
      <c r="O133" s="269"/>
      <c r="P133" s="268">
        <v>1360</v>
      </c>
    </row>
    <row r="134" spans="1:16" s="71" customFormat="1" ht="22.5" customHeight="1">
      <c r="A134" s="250"/>
      <c r="B134" s="251"/>
      <c r="E134" s="71" t="s">
        <v>123</v>
      </c>
      <c r="J134" s="268">
        <v>12333</v>
      </c>
      <c r="K134" s="253"/>
      <c r="L134" s="268">
        <v>2926</v>
      </c>
      <c r="M134" s="253"/>
      <c r="N134" s="268">
        <v>6344</v>
      </c>
      <c r="O134" s="269"/>
      <c r="P134" s="268">
        <v>2926</v>
      </c>
    </row>
    <row r="135" spans="1:16" s="71" customFormat="1" ht="22.5" customHeight="1" thickBot="1">
      <c r="A135" s="250"/>
      <c r="B135" s="251"/>
      <c r="E135" s="251" t="s">
        <v>50</v>
      </c>
      <c r="J135" s="270">
        <f>SUM(J133:J134)</f>
        <v>16292</v>
      </c>
      <c r="K135" s="253"/>
      <c r="L135" s="270">
        <f>SUM(L133:L134)</f>
        <v>4286</v>
      </c>
      <c r="M135" s="253"/>
      <c r="N135" s="270">
        <f>SUM(N133:N134)</f>
        <v>9651</v>
      </c>
      <c r="O135" s="269"/>
      <c r="P135" s="270">
        <f>SUM(P133:P134)</f>
        <v>4286</v>
      </c>
    </row>
    <row r="136" spans="1:16" s="71" customFormat="1" ht="22.5" customHeight="1" thickTop="1">
      <c r="A136" s="250"/>
      <c r="B136" s="251"/>
      <c r="F136" s="252"/>
      <c r="J136" s="253"/>
      <c r="K136" s="253"/>
      <c r="L136" s="253"/>
      <c r="M136" s="253"/>
      <c r="N136" s="254"/>
      <c r="O136" s="254"/>
      <c r="P136" s="254"/>
    </row>
    <row r="137" spans="1:15" s="30" customFormat="1" ht="22.5" customHeight="1">
      <c r="A137" s="271" t="s">
        <v>39</v>
      </c>
      <c r="B137" s="272" t="s">
        <v>392</v>
      </c>
      <c r="L137" s="149"/>
      <c r="M137" s="273"/>
      <c r="N137" s="273"/>
      <c r="O137" s="273"/>
    </row>
    <row r="138" spans="1:14" s="30" customFormat="1" ht="22.5" customHeight="1">
      <c r="A138" s="274"/>
      <c r="B138" s="34"/>
      <c r="C138" s="34" t="s">
        <v>393</v>
      </c>
      <c r="D138" s="34"/>
      <c r="E138" s="34"/>
      <c r="L138" s="149"/>
      <c r="M138" s="149"/>
      <c r="N138" s="149"/>
    </row>
    <row r="139" spans="1:16" s="30" customFormat="1" ht="22.5" customHeight="1">
      <c r="A139" s="34"/>
      <c r="B139" s="34"/>
      <c r="C139" s="34"/>
      <c r="D139" s="34"/>
      <c r="E139" s="34"/>
      <c r="J139" s="730" t="s">
        <v>214</v>
      </c>
      <c r="K139" s="730"/>
      <c r="L139" s="730"/>
      <c r="M139" s="730"/>
      <c r="N139" s="730"/>
      <c r="O139" s="730"/>
      <c r="P139" s="730"/>
    </row>
    <row r="140" spans="1:16" s="30" customFormat="1" ht="22.5" customHeight="1">
      <c r="A140" s="34"/>
      <c r="B140" s="34"/>
      <c r="C140" s="34"/>
      <c r="D140" s="34"/>
      <c r="E140" s="34"/>
      <c r="J140" s="734" t="s">
        <v>9</v>
      </c>
      <c r="K140" s="734"/>
      <c r="L140" s="734"/>
      <c r="N140" s="731" t="s">
        <v>10</v>
      </c>
      <c r="O140" s="731"/>
      <c r="P140" s="731"/>
    </row>
    <row r="141" spans="1:16" s="30" customFormat="1" ht="22.5" customHeight="1">
      <c r="A141" s="34"/>
      <c r="B141" s="34"/>
      <c r="C141" s="34"/>
      <c r="D141" s="34"/>
      <c r="E141" s="34"/>
      <c r="J141" s="226" t="s">
        <v>429</v>
      </c>
      <c r="K141" s="79"/>
      <c r="L141" s="226" t="s">
        <v>183</v>
      </c>
      <c r="M141" s="110"/>
      <c r="N141" s="226" t="s">
        <v>429</v>
      </c>
      <c r="O141" s="79"/>
      <c r="P141" s="226" t="s">
        <v>183</v>
      </c>
    </row>
    <row r="142" spans="1:24" s="30" customFormat="1" ht="22.5" customHeight="1">
      <c r="A142" s="34"/>
      <c r="B142" s="34"/>
      <c r="C142" s="34"/>
      <c r="D142" s="34" t="s">
        <v>394</v>
      </c>
      <c r="E142" s="34"/>
      <c r="J142" s="275">
        <v>21893</v>
      </c>
      <c r="K142" s="276"/>
      <c r="L142" s="275">
        <v>725</v>
      </c>
      <c r="M142" s="276"/>
      <c r="N142" s="277">
        <v>1210</v>
      </c>
      <c r="O142" s="276"/>
      <c r="P142" s="277">
        <v>693</v>
      </c>
      <c r="R142" s="278"/>
      <c r="S142" s="278"/>
      <c r="T142" s="278"/>
      <c r="U142" s="278"/>
      <c r="V142" s="278"/>
      <c r="W142" s="278"/>
      <c r="X142" s="278"/>
    </row>
    <row r="143" spans="1:24" s="30" customFormat="1" ht="22.5" customHeight="1">
      <c r="A143" s="34"/>
      <c r="B143" s="34"/>
      <c r="C143" s="34"/>
      <c r="D143" s="34" t="s">
        <v>395</v>
      </c>
      <c r="E143" s="34"/>
      <c r="J143" s="279">
        <v>28941</v>
      </c>
      <c r="K143" s="276"/>
      <c r="L143" s="279">
        <v>8974</v>
      </c>
      <c r="M143" s="276"/>
      <c r="N143" s="277">
        <v>23793</v>
      </c>
      <c r="O143" s="276"/>
      <c r="P143" s="277">
        <v>8551</v>
      </c>
      <c r="R143" s="278"/>
      <c r="S143" s="278"/>
      <c r="T143" s="278"/>
      <c r="U143" s="278"/>
      <c r="V143" s="278"/>
      <c r="W143" s="278"/>
      <c r="X143" s="278"/>
    </row>
    <row r="144" spans="1:24" s="30" customFormat="1" ht="22.5" customHeight="1">
      <c r="A144" s="34"/>
      <c r="B144" s="34"/>
      <c r="C144" s="34"/>
      <c r="D144" s="34" t="s">
        <v>727</v>
      </c>
      <c r="E144" s="34"/>
      <c r="J144" s="279">
        <v>49519</v>
      </c>
      <c r="K144" s="276"/>
      <c r="L144" s="279">
        <v>0</v>
      </c>
      <c r="M144" s="276"/>
      <c r="N144" s="277">
        <v>0</v>
      </c>
      <c r="O144" s="276"/>
      <c r="P144" s="277">
        <v>0</v>
      </c>
      <c r="R144" s="278"/>
      <c r="S144" s="278"/>
      <c r="T144" s="278"/>
      <c r="U144" s="278"/>
      <c r="V144" s="278"/>
      <c r="W144" s="278"/>
      <c r="X144" s="278"/>
    </row>
    <row r="145" spans="1:24" s="30" customFormat="1" ht="22.5" customHeight="1">
      <c r="A145" s="34"/>
      <c r="B145" s="34"/>
      <c r="C145" s="34"/>
      <c r="D145" s="34" t="s">
        <v>396</v>
      </c>
      <c r="E145" s="34"/>
      <c r="J145" s="279">
        <v>2809</v>
      </c>
      <c r="K145" s="276"/>
      <c r="L145" s="277">
        <v>1930</v>
      </c>
      <c r="M145" s="276"/>
      <c r="N145" s="277">
        <v>41</v>
      </c>
      <c r="O145" s="276"/>
      <c r="P145" s="277">
        <v>0</v>
      </c>
      <c r="R145" s="278"/>
      <c r="S145" s="278"/>
      <c r="T145" s="278"/>
      <c r="U145" s="278"/>
      <c r="V145" s="278"/>
      <c r="W145" s="278"/>
      <c r="X145" s="278"/>
    </row>
    <row r="146" spans="1:24" s="30" customFormat="1" ht="22.5" customHeight="1">
      <c r="A146" s="34"/>
      <c r="B146" s="34"/>
      <c r="C146" s="34"/>
      <c r="D146" s="34" t="s">
        <v>113</v>
      </c>
      <c r="E146" s="34"/>
      <c r="J146" s="280">
        <v>226</v>
      </c>
      <c r="K146" s="276"/>
      <c r="L146" s="279">
        <v>847</v>
      </c>
      <c r="M146" s="276"/>
      <c r="N146" s="279">
        <v>225</v>
      </c>
      <c r="O146" s="276"/>
      <c r="P146" s="279">
        <v>781</v>
      </c>
      <c r="R146" s="278"/>
      <c r="S146" s="278"/>
      <c r="T146" s="278"/>
      <c r="U146" s="278"/>
      <c r="V146" s="278"/>
      <c r="W146" s="278"/>
      <c r="X146" s="278"/>
    </row>
    <row r="147" spans="1:16" s="30" customFormat="1" ht="22.5" customHeight="1" thickBot="1">
      <c r="A147" s="34"/>
      <c r="B147" s="34"/>
      <c r="C147" s="34"/>
      <c r="D147" s="34"/>
      <c r="E147" s="30" t="s">
        <v>50</v>
      </c>
      <c r="F147" s="281"/>
      <c r="J147" s="282">
        <f>SUM(J142:J146)</f>
        <v>103388</v>
      </c>
      <c r="K147" s="276"/>
      <c r="L147" s="282">
        <f>SUM(L142:L146)</f>
        <v>12476</v>
      </c>
      <c r="M147" s="276"/>
      <c r="N147" s="282">
        <f>SUM(N142:N146)</f>
        <v>25269</v>
      </c>
      <c r="O147" s="276"/>
      <c r="P147" s="282">
        <f>SUM(P142:P146)</f>
        <v>10025</v>
      </c>
    </row>
    <row r="148" spans="1:16" s="30" customFormat="1" ht="22.5" customHeight="1" thickTop="1">
      <c r="A148" s="34"/>
      <c r="B148" s="34"/>
      <c r="C148" s="34"/>
      <c r="D148" s="34"/>
      <c r="F148" s="281"/>
      <c r="J148" s="279"/>
      <c r="K148" s="276"/>
      <c r="L148" s="279"/>
      <c r="M148" s="276"/>
      <c r="N148" s="279"/>
      <c r="O148" s="276"/>
      <c r="P148" s="279"/>
    </row>
    <row r="149" s="30" customFormat="1" ht="15.75" customHeight="1"/>
    <row r="150" s="30" customFormat="1" ht="23.25" customHeight="1"/>
    <row r="151" ht="20.25">
      <c r="P151" s="1" t="s">
        <v>671</v>
      </c>
    </row>
    <row r="152" ht="24" customHeight="1">
      <c r="A152" s="98" t="s">
        <v>485</v>
      </c>
    </row>
    <row r="153" spans="2:18" s="4" customFormat="1" ht="22.5" customHeight="1">
      <c r="B153" s="71"/>
      <c r="C153" s="71"/>
      <c r="D153" s="246"/>
      <c r="E153" s="246"/>
      <c r="F153" s="245"/>
      <c r="H153" s="245"/>
      <c r="J153" s="67"/>
      <c r="K153" s="63"/>
      <c r="L153" s="67"/>
      <c r="M153" s="63"/>
      <c r="N153" s="67"/>
      <c r="O153" s="229"/>
      <c r="P153" s="67"/>
      <c r="R153" s="99"/>
    </row>
    <row r="154" spans="1:18" s="284" customFormat="1" ht="22.5" customHeight="1">
      <c r="A154" s="100" t="s">
        <v>238</v>
      </c>
      <c r="B154" s="256" t="s">
        <v>97</v>
      </c>
      <c r="C154" s="52"/>
      <c r="D154" s="52"/>
      <c r="E154" s="283"/>
      <c r="F154" s="52"/>
      <c r="G154" s="283"/>
      <c r="H154" s="52"/>
      <c r="I154" s="283"/>
      <c r="J154" s="52"/>
      <c r="K154" s="52"/>
      <c r="L154" s="52"/>
      <c r="M154" s="52"/>
      <c r="N154" s="52"/>
      <c r="O154" s="52"/>
      <c r="P154" s="52"/>
      <c r="Q154" s="52"/>
      <c r="R154" s="52"/>
    </row>
    <row r="155" spans="1:9" ht="22.5" customHeight="1">
      <c r="A155" s="125"/>
      <c r="C155" s="52" t="s">
        <v>437</v>
      </c>
      <c r="E155" s="283"/>
      <c r="G155" s="283"/>
      <c r="I155" s="283"/>
    </row>
    <row r="156" spans="2:9" ht="22.5" customHeight="1">
      <c r="B156" s="285" t="s">
        <v>438</v>
      </c>
      <c r="E156" s="283"/>
      <c r="G156" s="283"/>
      <c r="I156" s="283"/>
    </row>
    <row r="157" spans="5:17" ht="22.5" customHeight="1">
      <c r="E157" s="283"/>
      <c r="G157" s="283"/>
      <c r="I157" s="283"/>
      <c r="N157" s="752" t="s">
        <v>214</v>
      </c>
      <c r="O157" s="752"/>
      <c r="P157" s="752"/>
      <c r="Q157" s="108"/>
    </row>
    <row r="158" spans="5:17" ht="22.5" customHeight="1">
      <c r="E158" s="283"/>
      <c r="G158" s="283"/>
      <c r="I158" s="283"/>
      <c r="N158" s="184" t="s">
        <v>9</v>
      </c>
      <c r="O158" s="108"/>
      <c r="P158" s="184" t="s">
        <v>116</v>
      </c>
      <c r="Q158" s="76"/>
    </row>
    <row r="159" spans="5:17" ht="22.5" customHeight="1">
      <c r="E159" s="283"/>
      <c r="G159" s="283"/>
      <c r="I159" s="283"/>
      <c r="N159" s="97"/>
      <c r="O159" s="193"/>
      <c r="P159" s="97" t="s">
        <v>98</v>
      </c>
      <c r="Q159" s="76"/>
    </row>
    <row r="160" spans="4:17" ht="22.5" customHeight="1">
      <c r="D160" s="52" t="s">
        <v>189</v>
      </c>
      <c r="G160" s="283"/>
      <c r="I160" s="283"/>
      <c r="N160" s="286">
        <v>1115</v>
      </c>
      <c r="O160" s="287"/>
      <c r="P160" s="288">
        <v>1109</v>
      </c>
      <c r="Q160" s="5"/>
    </row>
    <row r="161" spans="4:17" ht="22.5" customHeight="1">
      <c r="D161" s="52" t="s">
        <v>90</v>
      </c>
      <c r="G161" s="283"/>
      <c r="I161" s="283"/>
      <c r="N161" s="286">
        <v>164</v>
      </c>
      <c r="O161" s="287"/>
      <c r="P161" s="286">
        <v>151</v>
      </c>
      <c r="Q161" s="5"/>
    </row>
    <row r="162" spans="4:17" ht="22.5" customHeight="1" thickBot="1">
      <c r="D162" s="52" t="s">
        <v>439</v>
      </c>
      <c r="G162" s="283"/>
      <c r="I162" s="283"/>
      <c r="N162" s="289">
        <f>SUM(N160:N161)</f>
        <v>1279</v>
      </c>
      <c r="O162" s="287"/>
      <c r="P162" s="289">
        <f>SUM(P160:P161)</f>
        <v>1260</v>
      </c>
      <c r="Q162" s="5"/>
    </row>
    <row r="163" spans="7:17" ht="22.5" customHeight="1" thickTop="1">
      <c r="G163" s="283"/>
      <c r="I163" s="283"/>
      <c r="N163" s="286"/>
      <c r="O163" s="287"/>
      <c r="P163" s="286"/>
      <c r="Q163" s="5"/>
    </row>
    <row r="164" spans="1:15" s="4" customFormat="1" ht="22.5" customHeight="1">
      <c r="A164" s="152" t="s">
        <v>406</v>
      </c>
      <c r="B164" s="101" t="s">
        <v>153</v>
      </c>
      <c r="C164" s="155"/>
      <c r="D164" s="155"/>
      <c r="E164" s="155"/>
      <c r="F164" s="62"/>
      <c r="O164" s="99"/>
    </row>
    <row r="165" spans="1:26" ht="22.5" customHeight="1">
      <c r="A165" s="128"/>
      <c r="B165" s="122"/>
      <c r="C165" s="52" t="s">
        <v>609</v>
      </c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Z165" s="122"/>
    </row>
    <row r="166" spans="1:26" ht="22.5" customHeight="1">
      <c r="A166" s="128"/>
      <c r="B166" s="52" t="s">
        <v>606</v>
      </c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Z166" s="122"/>
    </row>
    <row r="167" spans="1:26" ht="22.5" customHeight="1">
      <c r="A167" s="128"/>
      <c r="B167" s="52" t="s">
        <v>607</v>
      </c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Z167" s="122"/>
    </row>
    <row r="168" spans="1:26" ht="22.5" customHeight="1">
      <c r="A168" s="128"/>
      <c r="B168" s="52" t="s">
        <v>608</v>
      </c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Z168" s="122"/>
    </row>
    <row r="169" spans="1:26" ht="22.5" customHeight="1">
      <c r="A169" s="128"/>
      <c r="B169" s="52" t="s">
        <v>235</v>
      </c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Z169" s="122"/>
    </row>
    <row r="170" spans="1:26" ht="22.5" customHeight="1">
      <c r="A170" s="128"/>
      <c r="C170" s="52" t="s">
        <v>338</v>
      </c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Z170" s="122"/>
    </row>
    <row r="171" spans="1:26" ht="22.5" customHeight="1">
      <c r="A171" s="128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Z171" s="122"/>
    </row>
    <row r="172" spans="1:24" s="154" customFormat="1" ht="22.5" customHeight="1">
      <c r="A172" s="156" t="s">
        <v>77</v>
      </c>
      <c r="B172" s="101" t="s">
        <v>356</v>
      </c>
      <c r="C172" s="71"/>
      <c r="D172" s="71"/>
      <c r="E172" s="71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</row>
    <row r="173" spans="1:26" s="154" customFormat="1" ht="22.5" customHeight="1">
      <c r="A173" s="152"/>
      <c r="B173" s="4"/>
      <c r="C173" s="4" t="s">
        <v>424</v>
      </c>
      <c r="E173" s="71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s="154" customFormat="1" ht="22.5" customHeight="1">
      <c r="A174" s="152"/>
      <c r="B174" s="4" t="s">
        <v>626</v>
      </c>
      <c r="C174" s="4"/>
      <c r="D174" s="4"/>
      <c r="E174" s="71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s="154" customFormat="1" ht="22.5" customHeight="1">
      <c r="A175" s="152"/>
      <c r="B175" s="4" t="s">
        <v>407</v>
      </c>
      <c r="C175" s="4"/>
      <c r="D175" s="4"/>
      <c r="E175" s="71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22.5" customHeight="1">
      <c r="A176" s="128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Z176" s="122"/>
    </row>
    <row r="177" spans="1:33" s="144" customFormat="1" ht="22.5" customHeight="1">
      <c r="A177" s="558" t="s">
        <v>169</v>
      </c>
      <c r="B177" s="157" t="s">
        <v>206</v>
      </c>
      <c r="F177" s="142"/>
      <c r="G177" s="142"/>
      <c r="H177" s="142"/>
      <c r="I177" s="142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</row>
    <row r="178" spans="1:33" s="144" customFormat="1" ht="22.5" customHeight="1">
      <c r="A178" s="159"/>
      <c r="C178" s="144" t="s">
        <v>397</v>
      </c>
      <c r="F178" s="142"/>
      <c r="G178" s="142"/>
      <c r="H178" s="142"/>
      <c r="I178" s="142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</row>
    <row r="179" spans="1:33" s="144" customFormat="1" ht="22.5" customHeight="1">
      <c r="A179" s="159"/>
      <c r="B179" s="144" t="s">
        <v>627</v>
      </c>
      <c r="F179" s="142"/>
      <c r="G179" s="142"/>
      <c r="H179" s="142"/>
      <c r="I179" s="142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</row>
    <row r="180" spans="1:33" s="144" customFormat="1" ht="22.5" customHeight="1">
      <c r="A180" s="159"/>
      <c r="B180" s="144" t="s">
        <v>628</v>
      </c>
      <c r="F180" s="142"/>
      <c r="G180" s="142"/>
      <c r="H180" s="142"/>
      <c r="I180" s="142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</row>
    <row r="181" spans="1:33" s="144" customFormat="1" ht="22.5" customHeight="1">
      <c r="A181" s="159"/>
      <c r="B181" s="144" t="s">
        <v>398</v>
      </c>
      <c r="F181" s="142"/>
      <c r="G181" s="142"/>
      <c r="H181" s="142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</row>
    <row r="182" spans="1:26" ht="22.5" customHeight="1">
      <c r="A182" s="128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Z182" s="122"/>
    </row>
    <row r="183" spans="7:17" ht="20.25">
      <c r="G183" s="283"/>
      <c r="I183" s="283"/>
      <c r="N183" s="286"/>
      <c r="O183" s="287"/>
      <c r="P183" s="286"/>
      <c r="Q183" s="5"/>
    </row>
    <row r="184" spans="7:17" ht="20.25">
      <c r="G184" s="283"/>
      <c r="I184" s="283"/>
      <c r="N184" s="286"/>
      <c r="O184" s="287"/>
      <c r="P184" s="286"/>
      <c r="Q184" s="5"/>
    </row>
    <row r="185" spans="7:17" ht="15.75" customHeight="1">
      <c r="G185" s="283"/>
      <c r="I185" s="283"/>
      <c r="N185" s="286"/>
      <c r="O185" s="287"/>
      <c r="P185" s="286"/>
      <c r="Q185" s="5"/>
    </row>
    <row r="186" spans="7:17" ht="12" customHeight="1">
      <c r="G186" s="283"/>
      <c r="I186" s="283"/>
      <c r="N186" s="286"/>
      <c r="O186" s="287"/>
      <c r="P186" s="286"/>
      <c r="Q186" s="5"/>
    </row>
    <row r="187" spans="7:17" ht="9" customHeight="1">
      <c r="G187" s="283"/>
      <c r="I187" s="283"/>
      <c r="N187" s="286"/>
      <c r="O187" s="287"/>
      <c r="P187" s="286"/>
      <c r="Q187" s="5"/>
    </row>
    <row r="188" spans="1:16" s="72" customFormat="1" ht="17.25" customHeight="1">
      <c r="A188" s="98"/>
      <c r="B188" s="290"/>
      <c r="F188" s="291"/>
      <c r="J188" s="292"/>
      <c r="K188" s="292"/>
      <c r="L188" s="292"/>
      <c r="M188" s="292"/>
      <c r="N188" s="293"/>
      <c r="O188" s="293"/>
      <c r="P188" s="11" t="s">
        <v>668</v>
      </c>
    </row>
  </sheetData>
  <sheetProtection/>
  <mergeCells count="23">
    <mergeCell ref="N6:P6"/>
    <mergeCell ref="N52:P52"/>
    <mergeCell ref="N84:P84"/>
    <mergeCell ref="A36:P36"/>
    <mergeCell ref="N53:P53"/>
    <mergeCell ref="J83:P83"/>
    <mergeCell ref="J53:L53"/>
    <mergeCell ref="J84:L84"/>
    <mergeCell ref="N157:P157"/>
    <mergeCell ref="J131:L131"/>
    <mergeCell ref="J140:L140"/>
    <mergeCell ref="N140:P140"/>
    <mergeCell ref="N131:P131"/>
    <mergeCell ref="J139:P139"/>
    <mergeCell ref="J119:P119"/>
    <mergeCell ref="J120:L120"/>
    <mergeCell ref="N120:P120"/>
    <mergeCell ref="J130:P130"/>
    <mergeCell ref="D100:F100"/>
    <mergeCell ref="J97:P97"/>
    <mergeCell ref="J98:P98"/>
    <mergeCell ref="D97:F97"/>
    <mergeCell ref="D98:F98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U74"/>
  <sheetViews>
    <sheetView view="pageBreakPreview" zoomScale="140" zoomScaleNormal="120" zoomScaleSheetLayoutView="140" zoomScalePageLayoutView="120" workbookViewId="0" topLeftCell="A64">
      <selection activeCell="Y5" sqref="Y5"/>
    </sheetView>
  </sheetViews>
  <sheetFormatPr defaultColWidth="9.140625" defaultRowHeight="22.5" customHeight="1"/>
  <cols>
    <col min="1" max="4" width="2.7109375" style="154" customWidth="1"/>
    <col min="5" max="6" width="10.7109375" style="154" customWidth="1"/>
    <col min="7" max="7" width="5.28125" style="154" customWidth="1"/>
    <col min="8" max="8" width="0.5625" style="154" customWidth="1"/>
    <col min="9" max="10" width="10.7109375" style="154" customWidth="1"/>
    <col min="11" max="11" width="0.5625" style="154" customWidth="1"/>
    <col min="12" max="12" width="10.7109375" style="154" customWidth="1"/>
    <col min="13" max="13" width="0.5625" style="154" customWidth="1"/>
    <col min="14" max="14" width="10.7109375" style="154" customWidth="1"/>
    <col min="15" max="15" width="0.5625" style="154" customWidth="1"/>
    <col min="16" max="16" width="10.7109375" style="154" customWidth="1"/>
    <col min="17" max="16384" width="9.140625" style="154" customWidth="1"/>
  </cols>
  <sheetData>
    <row r="1" s="52" customFormat="1" ht="22.5" customHeight="1">
      <c r="A1" s="98" t="s">
        <v>485</v>
      </c>
    </row>
    <row r="2" spans="1:33" s="144" customFormat="1" ht="22.5" customHeight="1">
      <c r="A2" s="159"/>
      <c r="F2" s="142"/>
      <c r="G2" s="142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16" s="72" customFormat="1" ht="22.5" customHeight="1">
      <c r="A3" s="559" t="s">
        <v>629</v>
      </c>
      <c r="B3" s="160" t="s">
        <v>237</v>
      </c>
      <c r="C3" s="161"/>
      <c r="D3" s="161"/>
      <c r="E3" s="161"/>
      <c r="F3" s="161"/>
      <c r="G3" s="161"/>
      <c r="H3" s="80"/>
      <c r="I3" s="162"/>
      <c r="J3" s="80"/>
      <c r="K3" s="80"/>
      <c r="L3" s="80"/>
      <c r="M3" s="80"/>
      <c r="N3" s="80"/>
      <c r="O3" s="80"/>
      <c r="P3" s="80"/>
    </row>
    <row r="4" spans="1:16" s="72" customFormat="1" ht="22.5" customHeight="1">
      <c r="A4" s="80"/>
      <c r="B4" s="81"/>
      <c r="C4" s="81" t="s">
        <v>350</v>
      </c>
      <c r="D4" s="161"/>
      <c r="E4" s="161"/>
      <c r="F4" s="161"/>
      <c r="G4" s="161"/>
      <c r="H4" s="80"/>
      <c r="I4" s="162"/>
      <c r="J4" s="80"/>
      <c r="K4" s="80"/>
      <c r="L4" s="80"/>
      <c r="M4" s="80"/>
      <c r="N4" s="80"/>
      <c r="O4" s="80"/>
      <c r="P4" s="80"/>
    </row>
    <row r="5" spans="1:16" s="72" customFormat="1" ht="22.5" customHeight="1">
      <c r="A5" s="80"/>
      <c r="B5" s="81" t="s">
        <v>632</v>
      </c>
      <c r="C5" s="81"/>
      <c r="D5" s="161"/>
      <c r="E5" s="161"/>
      <c r="F5" s="161"/>
      <c r="G5" s="161"/>
      <c r="H5" s="80"/>
      <c r="I5" s="162"/>
      <c r="J5" s="80"/>
      <c r="K5" s="80"/>
      <c r="L5" s="80"/>
      <c r="M5" s="80"/>
      <c r="N5" s="80"/>
      <c r="O5" s="80"/>
      <c r="P5" s="80"/>
    </row>
    <row r="6" spans="1:16" s="72" customFormat="1" ht="22.5" customHeight="1">
      <c r="A6" s="80"/>
      <c r="B6" s="81" t="s">
        <v>346</v>
      </c>
      <c r="C6" s="81"/>
      <c r="D6" s="161"/>
      <c r="E6" s="161"/>
      <c r="F6" s="161"/>
      <c r="G6" s="161"/>
      <c r="H6" s="80"/>
      <c r="I6" s="162"/>
      <c r="J6" s="80"/>
      <c r="K6" s="80"/>
      <c r="L6" s="80"/>
      <c r="M6" s="80"/>
      <c r="N6" s="80"/>
      <c r="O6" s="80"/>
      <c r="P6" s="80"/>
    </row>
    <row r="7" spans="2:16" s="4" customFormat="1" ht="22.5" customHeight="1">
      <c r="B7" s="71"/>
      <c r="C7" s="71"/>
      <c r="D7" s="71"/>
      <c r="E7" s="71"/>
      <c r="F7" s="72"/>
      <c r="G7" s="72"/>
      <c r="H7" s="72"/>
      <c r="I7" s="72"/>
      <c r="J7" s="757" t="s">
        <v>214</v>
      </c>
      <c r="K7" s="757"/>
      <c r="L7" s="757"/>
      <c r="M7" s="757"/>
      <c r="N7" s="757"/>
      <c r="O7" s="757"/>
      <c r="P7" s="757"/>
    </row>
    <row r="8" spans="2:16" s="4" customFormat="1" ht="22.5" customHeight="1">
      <c r="B8" s="71"/>
      <c r="C8" s="71"/>
      <c r="D8" s="71"/>
      <c r="E8" s="71"/>
      <c r="F8" s="72"/>
      <c r="G8" s="72"/>
      <c r="H8" s="72"/>
      <c r="I8" s="72"/>
      <c r="J8" s="759" t="s">
        <v>9</v>
      </c>
      <c r="K8" s="759"/>
      <c r="L8" s="759"/>
      <c r="M8" s="73"/>
      <c r="N8" s="760" t="s">
        <v>10</v>
      </c>
      <c r="O8" s="760"/>
      <c r="P8" s="760"/>
    </row>
    <row r="9" spans="2:16" s="4" customFormat="1" ht="22.5" customHeight="1">
      <c r="B9" s="71"/>
      <c r="C9" s="71"/>
      <c r="D9" s="71"/>
      <c r="E9" s="71"/>
      <c r="F9" s="72"/>
      <c r="G9" s="72"/>
      <c r="H9" s="75"/>
      <c r="I9" s="72"/>
      <c r="J9" s="74" t="s">
        <v>239</v>
      </c>
      <c r="K9" s="75"/>
      <c r="L9" s="74" t="s">
        <v>230</v>
      </c>
      <c r="M9" s="76"/>
      <c r="N9" s="74" t="s">
        <v>239</v>
      </c>
      <c r="O9" s="75"/>
      <c r="P9" s="74" t="s">
        <v>230</v>
      </c>
    </row>
    <row r="10" spans="1:16" s="72" customFormat="1" ht="22.5" customHeight="1">
      <c r="A10" s="163"/>
      <c r="C10" s="77" t="s">
        <v>441</v>
      </c>
      <c r="E10" s="78"/>
      <c r="F10" s="78"/>
      <c r="G10" s="78"/>
      <c r="H10" s="79"/>
      <c r="I10" s="78"/>
      <c r="J10" s="79"/>
      <c r="K10" s="79"/>
      <c r="L10" s="80"/>
      <c r="M10" s="80"/>
      <c r="N10" s="80"/>
      <c r="O10" s="80"/>
      <c r="P10" s="80"/>
    </row>
    <row r="11" spans="1:16" s="72" customFormat="1" ht="22.5" customHeight="1">
      <c r="A11" s="163"/>
      <c r="C11" s="4" t="s">
        <v>631</v>
      </c>
      <c r="E11" s="78"/>
      <c r="F11" s="78"/>
      <c r="G11" s="78"/>
      <c r="H11" s="79"/>
      <c r="I11" s="78"/>
      <c r="J11" s="79"/>
      <c r="K11" s="79"/>
      <c r="L11" s="80"/>
      <c r="M11" s="80"/>
      <c r="N11" s="80"/>
      <c r="O11" s="80"/>
      <c r="P11" s="80"/>
    </row>
    <row r="12" spans="1:23" s="72" customFormat="1" ht="22.5" customHeight="1">
      <c r="A12" s="164"/>
      <c r="B12" s="81"/>
      <c r="D12" s="81" t="s">
        <v>630</v>
      </c>
      <c r="E12" s="81"/>
      <c r="F12" s="81"/>
      <c r="G12" s="81"/>
      <c r="H12" s="82"/>
      <c r="I12" s="81"/>
      <c r="J12" s="82">
        <v>27890</v>
      </c>
      <c r="K12" s="82"/>
      <c r="L12" s="82">
        <v>5431</v>
      </c>
      <c r="M12" s="83"/>
      <c r="N12" s="82">
        <v>47338</v>
      </c>
      <c r="O12" s="84"/>
      <c r="P12" s="82">
        <v>18006</v>
      </c>
      <c r="Q12" s="165"/>
      <c r="R12" s="165"/>
      <c r="S12" s="165"/>
      <c r="T12" s="165"/>
      <c r="U12" s="165"/>
      <c r="V12" s="165"/>
      <c r="W12" s="165"/>
    </row>
    <row r="13" spans="1:23" s="72" customFormat="1" ht="22.5" customHeight="1">
      <c r="A13" s="164"/>
      <c r="B13" s="81"/>
      <c r="C13" s="81" t="s">
        <v>347</v>
      </c>
      <c r="E13" s="81"/>
      <c r="F13" s="81"/>
      <c r="G13" s="81"/>
      <c r="H13" s="86"/>
      <c r="I13" s="81"/>
      <c r="J13" s="85">
        <v>3680769</v>
      </c>
      <c r="K13" s="86"/>
      <c r="L13" s="85">
        <v>3113066</v>
      </c>
      <c r="M13" s="87"/>
      <c r="N13" s="85">
        <v>3680769</v>
      </c>
      <c r="O13" s="86"/>
      <c r="P13" s="85">
        <v>3113066</v>
      </c>
      <c r="Q13" s="165"/>
      <c r="R13" s="165"/>
      <c r="S13" s="165"/>
      <c r="T13" s="165"/>
      <c r="U13" s="165"/>
      <c r="V13" s="165"/>
      <c r="W13" s="165"/>
    </row>
    <row r="14" spans="1:16" s="72" customFormat="1" ht="22.5" customHeight="1">
      <c r="A14" s="81"/>
      <c r="B14" s="81"/>
      <c r="C14" s="81" t="s">
        <v>344</v>
      </c>
      <c r="E14" s="81"/>
      <c r="F14" s="81"/>
      <c r="G14" s="81"/>
      <c r="H14" s="88"/>
      <c r="I14" s="81"/>
      <c r="J14" s="88">
        <f>J12/J13</f>
        <v>0.007577220955729632</v>
      </c>
      <c r="K14" s="88"/>
      <c r="L14" s="88">
        <f>L12/L13</f>
        <v>0.0017445823506472397</v>
      </c>
      <c r="M14" s="88"/>
      <c r="N14" s="88">
        <f>N12/N13</f>
        <v>0.01286089944791428</v>
      </c>
      <c r="O14" s="88"/>
      <c r="P14" s="88">
        <f>P12/P13</f>
        <v>0.005784008434128927</v>
      </c>
    </row>
    <row r="15" spans="1:16" s="72" customFormat="1" ht="22.5" customHeight="1">
      <c r="A15" s="81"/>
      <c r="B15" s="81"/>
      <c r="C15" s="81"/>
      <c r="E15" s="81"/>
      <c r="F15" s="81"/>
      <c r="G15" s="81"/>
      <c r="H15" s="88"/>
      <c r="I15" s="81"/>
      <c r="J15" s="88"/>
      <c r="K15" s="88"/>
      <c r="L15" s="88"/>
      <c r="M15" s="88"/>
      <c r="N15" s="88"/>
      <c r="O15" s="88"/>
      <c r="P15" s="88"/>
    </row>
    <row r="16" spans="1:16" s="72" customFormat="1" ht="22.5" customHeight="1">
      <c r="A16" s="163"/>
      <c r="C16" s="77" t="s">
        <v>440</v>
      </c>
      <c r="E16" s="78"/>
      <c r="F16" s="78"/>
      <c r="G16" s="78"/>
      <c r="H16" s="79"/>
      <c r="I16" s="78"/>
      <c r="J16" s="79"/>
      <c r="K16" s="79"/>
      <c r="L16" s="80"/>
      <c r="M16" s="80"/>
      <c r="N16" s="80"/>
      <c r="O16" s="80"/>
      <c r="P16" s="80"/>
    </row>
    <row r="17" spans="1:16" s="72" customFormat="1" ht="22.5" customHeight="1">
      <c r="A17" s="163"/>
      <c r="C17" s="81" t="s">
        <v>631</v>
      </c>
      <c r="E17" s="78"/>
      <c r="F17" s="78"/>
      <c r="G17" s="78"/>
      <c r="H17" s="79"/>
      <c r="I17" s="78"/>
      <c r="J17" s="79"/>
      <c r="K17" s="79"/>
      <c r="L17" s="80"/>
      <c r="M17" s="80"/>
      <c r="N17" s="80"/>
      <c r="O17" s="80"/>
      <c r="P17" s="80"/>
    </row>
    <row r="18" spans="1:23" s="72" customFormat="1" ht="22.5" customHeight="1">
      <c r="A18" s="164"/>
      <c r="B18" s="81"/>
      <c r="D18" s="72" t="s">
        <v>630</v>
      </c>
      <c r="E18" s="81"/>
      <c r="F18" s="81"/>
      <c r="G18" s="81"/>
      <c r="H18" s="82"/>
      <c r="I18" s="81"/>
      <c r="J18" s="82">
        <v>171645</v>
      </c>
      <c r="K18" s="82"/>
      <c r="L18" s="82">
        <v>69767</v>
      </c>
      <c r="M18" s="83"/>
      <c r="N18" s="82">
        <v>126699</v>
      </c>
      <c r="O18" s="84"/>
      <c r="P18" s="82">
        <v>84549</v>
      </c>
      <c r="Q18" s="165"/>
      <c r="R18" s="165"/>
      <c r="S18" s="165"/>
      <c r="T18" s="165"/>
      <c r="U18" s="165"/>
      <c r="V18" s="165"/>
      <c r="W18" s="165"/>
    </row>
    <row r="19" spans="1:23" s="72" customFormat="1" ht="22.5" customHeight="1">
      <c r="A19" s="164"/>
      <c r="B19" s="81"/>
      <c r="C19" s="81" t="s">
        <v>347</v>
      </c>
      <c r="E19" s="81"/>
      <c r="F19" s="81"/>
      <c r="G19" s="81"/>
      <c r="H19" s="86"/>
      <c r="I19" s="81"/>
      <c r="J19" s="85">
        <v>3680769</v>
      </c>
      <c r="K19" s="86"/>
      <c r="L19" s="85">
        <v>3113066</v>
      </c>
      <c r="M19" s="87"/>
      <c r="N19" s="85">
        <v>3680769</v>
      </c>
      <c r="O19" s="86"/>
      <c r="P19" s="85">
        <v>3113066</v>
      </c>
      <c r="Q19" s="165"/>
      <c r="R19" s="165"/>
      <c r="S19" s="165"/>
      <c r="T19" s="165"/>
      <c r="U19" s="165"/>
      <c r="V19" s="165"/>
      <c r="W19" s="165"/>
    </row>
    <row r="20" spans="1:16" s="72" customFormat="1" ht="22.5" customHeight="1">
      <c r="A20" s="81"/>
      <c r="B20" s="81"/>
      <c r="C20" s="81" t="s">
        <v>344</v>
      </c>
      <c r="E20" s="81"/>
      <c r="F20" s="81"/>
      <c r="G20" s="81"/>
      <c r="H20" s="88"/>
      <c r="I20" s="81"/>
      <c r="J20" s="88">
        <f>J18/J19</f>
        <v>0.0466329182841955</v>
      </c>
      <c r="K20" s="88"/>
      <c r="L20" s="88">
        <f>L18/L19</f>
        <v>0.022411025015210084</v>
      </c>
      <c r="M20" s="88"/>
      <c r="N20" s="88">
        <f>N18/N19</f>
        <v>0.034421883035854736</v>
      </c>
      <c r="O20" s="88"/>
      <c r="P20" s="88">
        <f>P18/P19</f>
        <v>0.02715939848368136</v>
      </c>
    </row>
    <row r="21" spans="1:16" s="72" customFormat="1" ht="22.5" customHeight="1">
      <c r="A21" s="81"/>
      <c r="B21" s="164"/>
      <c r="C21" s="164"/>
      <c r="D21" s="4"/>
      <c r="E21" s="164"/>
      <c r="F21" s="164"/>
      <c r="G21" s="164"/>
      <c r="H21" s="166"/>
      <c r="I21" s="164"/>
      <c r="J21" s="166"/>
      <c r="K21" s="166"/>
      <c r="L21" s="166"/>
      <c r="M21" s="166"/>
      <c r="N21" s="166"/>
      <c r="O21" s="166"/>
      <c r="P21" s="166"/>
    </row>
    <row r="22" spans="1:17" s="4" customFormat="1" ht="22.5" customHeight="1">
      <c r="A22" s="560" t="s">
        <v>236</v>
      </c>
      <c r="B22" s="561" t="s">
        <v>76</v>
      </c>
      <c r="C22" s="167"/>
      <c r="D22" s="167"/>
      <c r="F22" s="5"/>
      <c r="H22" s="169"/>
      <c r="I22" s="168"/>
      <c r="J22" s="5"/>
      <c r="K22" s="169"/>
      <c r="L22" s="5"/>
      <c r="M22" s="168"/>
      <c r="N22" s="168"/>
      <c r="O22" s="170"/>
      <c r="P22" s="5"/>
      <c r="Q22" s="171"/>
    </row>
    <row r="23" spans="1:17" s="4" customFormat="1" ht="22.5" customHeight="1">
      <c r="A23" s="172"/>
      <c r="B23" s="57"/>
      <c r="C23" s="57" t="s">
        <v>633</v>
      </c>
      <c r="D23" s="57"/>
      <c r="F23" s="5"/>
      <c r="H23" s="169"/>
      <c r="I23" s="168"/>
      <c r="J23" s="5"/>
      <c r="K23" s="169"/>
      <c r="L23" s="5"/>
      <c r="M23" s="168"/>
      <c r="N23" s="168"/>
      <c r="O23" s="170"/>
      <c r="P23" s="5"/>
      <c r="Q23" s="171"/>
    </row>
    <row r="24" spans="1:17" s="4" customFormat="1" ht="22.5" customHeight="1">
      <c r="A24" s="172"/>
      <c r="B24" s="57" t="s">
        <v>634</v>
      </c>
      <c r="C24" s="57"/>
      <c r="D24" s="57"/>
      <c r="F24" s="5"/>
      <c r="H24" s="169"/>
      <c r="I24" s="168"/>
      <c r="J24" s="5"/>
      <c r="K24" s="169"/>
      <c r="L24" s="5"/>
      <c r="M24" s="168"/>
      <c r="N24" s="168"/>
      <c r="O24" s="170"/>
      <c r="P24" s="5"/>
      <c r="Q24" s="171"/>
    </row>
    <row r="25" spans="1:17" s="4" customFormat="1" ht="22.5" customHeight="1">
      <c r="A25" s="172"/>
      <c r="B25" s="57" t="s">
        <v>124</v>
      </c>
      <c r="C25" s="57"/>
      <c r="D25" s="57"/>
      <c r="F25" s="5"/>
      <c r="H25" s="169"/>
      <c r="I25" s="168"/>
      <c r="J25" s="5"/>
      <c r="K25" s="169"/>
      <c r="L25" s="5"/>
      <c r="M25" s="168"/>
      <c r="N25" s="168"/>
      <c r="O25" s="170"/>
      <c r="P25" s="5"/>
      <c r="Q25" s="171"/>
    </row>
    <row r="26" spans="1:17" s="4" customFormat="1" ht="22.5" customHeight="1">
      <c r="A26" s="172"/>
      <c r="B26" s="57"/>
      <c r="C26" s="57"/>
      <c r="D26" s="57"/>
      <c r="F26" s="5"/>
      <c r="H26" s="169"/>
      <c r="I26" s="168"/>
      <c r="J26" s="5"/>
      <c r="K26" s="169"/>
      <c r="L26" s="5"/>
      <c r="M26" s="168"/>
      <c r="N26" s="168"/>
      <c r="O26" s="170"/>
      <c r="P26" s="5"/>
      <c r="Q26" s="171"/>
    </row>
    <row r="27" spans="1:16" s="141" customFormat="1" ht="22.5" customHeight="1">
      <c r="A27" s="563" t="s">
        <v>240</v>
      </c>
      <c r="B27" s="153" t="s">
        <v>370</v>
      </c>
      <c r="C27" s="57"/>
      <c r="D27" s="137"/>
      <c r="E27" s="138"/>
      <c r="F27" s="138"/>
      <c r="G27" s="138"/>
      <c r="H27" s="139"/>
      <c r="I27" s="138"/>
      <c r="J27" s="138"/>
      <c r="K27" s="139"/>
      <c r="L27" s="138"/>
      <c r="M27" s="139"/>
      <c r="N27" s="140"/>
      <c r="O27" s="139"/>
      <c r="P27" s="140"/>
    </row>
    <row r="28" spans="1:16" s="141" customFormat="1" ht="22.5" customHeight="1">
      <c r="A28" s="136"/>
      <c r="B28" s="57"/>
      <c r="C28" s="57" t="s">
        <v>635</v>
      </c>
      <c r="D28" s="137"/>
      <c r="E28" s="138"/>
      <c r="F28" s="138"/>
      <c r="G28" s="138"/>
      <c r="H28" s="139"/>
      <c r="I28" s="138"/>
      <c r="J28" s="138"/>
      <c r="K28" s="139"/>
      <c r="L28" s="138"/>
      <c r="M28" s="139"/>
      <c r="N28" s="140"/>
      <c r="O28" s="139"/>
      <c r="P28" s="140"/>
    </row>
    <row r="29" spans="1:255" s="183" customFormat="1" ht="22.5" customHeight="1">
      <c r="A29" s="175"/>
      <c r="B29" s="176" t="s">
        <v>378</v>
      </c>
      <c r="C29" s="176"/>
      <c r="D29" s="177"/>
      <c r="E29" s="177"/>
      <c r="F29" s="178"/>
      <c r="G29" s="179"/>
      <c r="H29" s="91"/>
      <c r="I29" s="179"/>
      <c r="J29" s="179"/>
      <c r="K29" s="91"/>
      <c r="L29" s="91"/>
      <c r="M29" s="180"/>
      <c r="N29" s="91"/>
      <c r="O29" s="181"/>
      <c r="P29" s="181"/>
      <c r="Q29" s="182"/>
      <c r="R29" s="182"/>
      <c r="S29" s="182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2"/>
      <c r="AH29" s="182"/>
      <c r="AI29" s="182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2"/>
      <c r="AX29" s="182"/>
      <c r="AY29" s="182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2"/>
      <c r="BN29" s="182"/>
      <c r="BO29" s="182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2"/>
      <c r="CD29" s="182"/>
      <c r="CE29" s="182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2"/>
      <c r="CT29" s="182"/>
      <c r="CU29" s="182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2"/>
      <c r="DJ29" s="182"/>
      <c r="DK29" s="182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2"/>
      <c r="DZ29" s="182"/>
      <c r="EA29" s="182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2"/>
      <c r="EP29" s="182"/>
      <c r="EQ29" s="182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2"/>
      <c r="FF29" s="182"/>
      <c r="FG29" s="182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2"/>
      <c r="FV29" s="182"/>
      <c r="FW29" s="182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2"/>
      <c r="GL29" s="182"/>
      <c r="GM29" s="182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2"/>
      <c r="HB29" s="182"/>
      <c r="HC29" s="182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2"/>
      <c r="HR29" s="182"/>
      <c r="HS29" s="182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2"/>
      <c r="IH29" s="182"/>
      <c r="II29" s="182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</row>
    <row r="30" spans="1:255" s="183" customFormat="1" ht="22.5" customHeight="1">
      <c r="A30" s="175"/>
      <c r="B30" s="176"/>
      <c r="C30" s="176"/>
      <c r="D30" s="177"/>
      <c r="E30" s="752" t="s">
        <v>371</v>
      </c>
      <c r="F30" s="752"/>
      <c r="G30" s="752"/>
      <c r="H30" s="184"/>
      <c r="I30" s="752" t="s">
        <v>372</v>
      </c>
      <c r="J30" s="752"/>
      <c r="K30" s="752"/>
      <c r="L30" s="752"/>
      <c r="M30" s="651"/>
      <c r="N30" s="754" t="s">
        <v>373</v>
      </c>
      <c r="O30" s="754"/>
      <c r="P30" s="754"/>
      <c r="Q30" s="182"/>
      <c r="R30" s="182"/>
      <c r="S30" s="182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2"/>
      <c r="AH30" s="182"/>
      <c r="AI30" s="182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2"/>
      <c r="AX30" s="182"/>
      <c r="AY30" s="182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2"/>
      <c r="BN30" s="182"/>
      <c r="BO30" s="182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2"/>
      <c r="CD30" s="182"/>
      <c r="CE30" s="182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2"/>
      <c r="CT30" s="182"/>
      <c r="CU30" s="182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2"/>
      <c r="DJ30" s="182"/>
      <c r="DK30" s="182"/>
      <c r="DL30" s="181"/>
      <c r="DM30" s="181"/>
      <c r="DN30" s="181"/>
      <c r="DO30" s="181"/>
      <c r="DP30" s="181"/>
      <c r="DQ30" s="181"/>
      <c r="DR30" s="181"/>
      <c r="DS30" s="181"/>
      <c r="DT30" s="181"/>
      <c r="DU30" s="181"/>
      <c r="DV30" s="181"/>
      <c r="DW30" s="181"/>
      <c r="DX30" s="181"/>
      <c r="DY30" s="182"/>
      <c r="DZ30" s="182"/>
      <c r="EA30" s="182"/>
      <c r="EB30" s="181"/>
      <c r="EC30" s="181"/>
      <c r="ED30" s="181"/>
      <c r="EE30" s="181"/>
      <c r="EF30" s="181"/>
      <c r="EG30" s="181"/>
      <c r="EH30" s="181"/>
      <c r="EI30" s="181"/>
      <c r="EJ30" s="181"/>
      <c r="EK30" s="181"/>
      <c r="EL30" s="181"/>
      <c r="EM30" s="181"/>
      <c r="EN30" s="181"/>
      <c r="EO30" s="182"/>
      <c r="EP30" s="182"/>
      <c r="EQ30" s="182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2"/>
      <c r="FF30" s="182"/>
      <c r="FG30" s="182"/>
      <c r="FH30" s="181"/>
      <c r="FI30" s="181"/>
      <c r="FJ30" s="181"/>
      <c r="FK30" s="181"/>
      <c r="FL30" s="181"/>
      <c r="FM30" s="181"/>
      <c r="FN30" s="181"/>
      <c r="FO30" s="181"/>
      <c r="FP30" s="181"/>
      <c r="FQ30" s="181"/>
      <c r="FR30" s="181"/>
      <c r="FS30" s="181"/>
      <c r="FT30" s="181"/>
      <c r="FU30" s="182"/>
      <c r="FV30" s="182"/>
      <c r="FW30" s="182"/>
      <c r="FX30" s="181"/>
      <c r="FY30" s="181"/>
      <c r="FZ30" s="181"/>
      <c r="GA30" s="181"/>
      <c r="GB30" s="181"/>
      <c r="GC30" s="181"/>
      <c r="GD30" s="181"/>
      <c r="GE30" s="181"/>
      <c r="GF30" s="181"/>
      <c r="GG30" s="181"/>
      <c r="GH30" s="181"/>
      <c r="GI30" s="181"/>
      <c r="GJ30" s="181"/>
      <c r="GK30" s="182"/>
      <c r="GL30" s="182"/>
      <c r="GM30" s="182"/>
      <c r="GN30" s="181"/>
      <c r="GO30" s="181"/>
      <c r="GP30" s="181"/>
      <c r="GQ30" s="181"/>
      <c r="GR30" s="181"/>
      <c r="GS30" s="181"/>
      <c r="GT30" s="181"/>
      <c r="GU30" s="181"/>
      <c r="GV30" s="181"/>
      <c r="GW30" s="181"/>
      <c r="GX30" s="181"/>
      <c r="GY30" s="181"/>
      <c r="GZ30" s="181"/>
      <c r="HA30" s="182"/>
      <c r="HB30" s="182"/>
      <c r="HC30" s="182"/>
      <c r="HD30" s="181"/>
      <c r="HE30" s="181"/>
      <c r="HF30" s="181"/>
      <c r="HG30" s="181"/>
      <c r="HH30" s="181"/>
      <c r="HI30" s="181"/>
      <c r="HJ30" s="181"/>
      <c r="HK30" s="181"/>
      <c r="HL30" s="181"/>
      <c r="HM30" s="181"/>
      <c r="HN30" s="181"/>
      <c r="HO30" s="181"/>
      <c r="HP30" s="181"/>
      <c r="HQ30" s="182"/>
      <c r="HR30" s="182"/>
      <c r="HS30" s="182"/>
      <c r="HT30" s="181"/>
      <c r="HU30" s="181"/>
      <c r="HV30" s="181"/>
      <c r="HW30" s="181"/>
      <c r="HX30" s="181"/>
      <c r="HY30" s="181"/>
      <c r="HZ30" s="181"/>
      <c r="IA30" s="181"/>
      <c r="IB30" s="181"/>
      <c r="IC30" s="181"/>
      <c r="ID30" s="181"/>
      <c r="IE30" s="181"/>
      <c r="IF30" s="181"/>
      <c r="IG30" s="182"/>
      <c r="IH30" s="182"/>
      <c r="II30" s="182"/>
      <c r="IJ30" s="181"/>
      <c r="IK30" s="181"/>
      <c r="IL30" s="181"/>
      <c r="IM30" s="181"/>
      <c r="IN30" s="181"/>
      <c r="IO30" s="181"/>
      <c r="IP30" s="181"/>
      <c r="IQ30" s="181"/>
      <c r="IR30" s="181"/>
      <c r="IS30" s="181"/>
      <c r="IT30" s="181"/>
      <c r="IU30" s="181"/>
    </row>
    <row r="31" spans="1:255" s="183" customFormat="1" ht="22.5" customHeight="1">
      <c r="A31" s="175"/>
      <c r="B31" s="176"/>
      <c r="C31" s="176"/>
      <c r="D31" s="177"/>
      <c r="E31" s="758" t="s">
        <v>374</v>
      </c>
      <c r="F31" s="758"/>
      <c r="G31" s="758"/>
      <c r="H31" s="184"/>
      <c r="I31" s="756" t="s">
        <v>467</v>
      </c>
      <c r="J31" s="756"/>
      <c r="K31" s="756"/>
      <c r="L31" s="756"/>
      <c r="M31" s="651"/>
      <c r="N31" s="755" t="s">
        <v>375</v>
      </c>
      <c r="O31" s="755"/>
      <c r="P31" s="755"/>
      <c r="Q31" s="182"/>
      <c r="R31" s="182"/>
      <c r="S31" s="182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2"/>
      <c r="AH31" s="182"/>
      <c r="AI31" s="182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2"/>
      <c r="AX31" s="182"/>
      <c r="AY31" s="182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2"/>
      <c r="BN31" s="182"/>
      <c r="BO31" s="182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2"/>
      <c r="CD31" s="182"/>
      <c r="CE31" s="182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2"/>
      <c r="CT31" s="182"/>
      <c r="CU31" s="182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2"/>
      <c r="DJ31" s="182"/>
      <c r="DK31" s="182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2"/>
      <c r="DZ31" s="182"/>
      <c r="EA31" s="182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2"/>
      <c r="EP31" s="182"/>
      <c r="EQ31" s="182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2"/>
      <c r="FF31" s="182"/>
      <c r="FG31" s="182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2"/>
      <c r="FV31" s="182"/>
      <c r="FW31" s="182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2"/>
      <c r="GL31" s="182"/>
      <c r="GM31" s="182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2"/>
      <c r="HB31" s="182"/>
      <c r="HC31" s="182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2"/>
      <c r="HR31" s="182"/>
      <c r="HS31" s="182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2"/>
      <c r="IH31" s="182"/>
      <c r="II31" s="182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</row>
    <row r="32" spans="1:255" s="183" customFormat="1" ht="22.5" customHeight="1">
      <c r="A32" s="175"/>
      <c r="B32" s="176"/>
      <c r="C32" s="176"/>
      <c r="D32" s="177"/>
      <c r="E32" s="184"/>
      <c r="F32" s="184"/>
      <c r="G32" s="184"/>
      <c r="H32" s="562"/>
      <c r="I32" s="185"/>
      <c r="J32" s="185"/>
      <c r="K32" s="185"/>
      <c r="L32" s="91"/>
      <c r="M32" s="186"/>
      <c r="N32" s="186"/>
      <c r="O32" s="186"/>
      <c r="P32" s="186"/>
      <c r="Q32" s="182"/>
      <c r="R32" s="182"/>
      <c r="S32" s="182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2"/>
      <c r="AH32" s="182"/>
      <c r="AI32" s="182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2"/>
      <c r="AX32" s="182"/>
      <c r="AY32" s="182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2"/>
      <c r="BN32" s="182"/>
      <c r="BO32" s="182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2"/>
      <c r="CD32" s="182"/>
      <c r="CE32" s="182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2"/>
      <c r="CT32" s="182"/>
      <c r="CU32" s="182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2"/>
      <c r="DJ32" s="182"/>
      <c r="DK32" s="182"/>
      <c r="DL32" s="181"/>
      <c r="DM32" s="181"/>
      <c r="DN32" s="181"/>
      <c r="DO32" s="181"/>
      <c r="DP32" s="181"/>
      <c r="DQ32" s="181"/>
      <c r="DR32" s="181"/>
      <c r="DS32" s="181"/>
      <c r="DT32" s="181"/>
      <c r="DU32" s="181"/>
      <c r="DV32" s="181"/>
      <c r="DW32" s="181"/>
      <c r="DX32" s="181"/>
      <c r="DY32" s="182"/>
      <c r="DZ32" s="182"/>
      <c r="EA32" s="182"/>
      <c r="EB32" s="181"/>
      <c r="EC32" s="181"/>
      <c r="ED32" s="181"/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2"/>
      <c r="EP32" s="182"/>
      <c r="EQ32" s="182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2"/>
      <c r="FF32" s="182"/>
      <c r="FG32" s="182"/>
      <c r="FH32" s="181"/>
      <c r="FI32" s="181"/>
      <c r="FJ32" s="181"/>
      <c r="FK32" s="181"/>
      <c r="FL32" s="181"/>
      <c r="FM32" s="181"/>
      <c r="FN32" s="181"/>
      <c r="FO32" s="181"/>
      <c r="FP32" s="181"/>
      <c r="FQ32" s="181"/>
      <c r="FR32" s="181"/>
      <c r="FS32" s="181"/>
      <c r="FT32" s="181"/>
      <c r="FU32" s="182"/>
      <c r="FV32" s="182"/>
      <c r="FW32" s="182"/>
      <c r="FX32" s="181"/>
      <c r="FY32" s="181"/>
      <c r="FZ32" s="181"/>
      <c r="GA32" s="181"/>
      <c r="GB32" s="181"/>
      <c r="GC32" s="181"/>
      <c r="GD32" s="181"/>
      <c r="GE32" s="181"/>
      <c r="GF32" s="181"/>
      <c r="GG32" s="181"/>
      <c r="GH32" s="181"/>
      <c r="GI32" s="181"/>
      <c r="GJ32" s="181"/>
      <c r="GK32" s="182"/>
      <c r="GL32" s="182"/>
      <c r="GM32" s="182"/>
      <c r="GN32" s="181"/>
      <c r="GO32" s="181"/>
      <c r="GP32" s="181"/>
      <c r="GQ32" s="181"/>
      <c r="GR32" s="181"/>
      <c r="GS32" s="181"/>
      <c r="GT32" s="181"/>
      <c r="GU32" s="181"/>
      <c r="GV32" s="181"/>
      <c r="GW32" s="181"/>
      <c r="GX32" s="181"/>
      <c r="GY32" s="181"/>
      <c r="GZ32" s="181"/>
      <c r="HA32" s="182"/>
      <c r="HB32" s="182"/>
      <c r="HC32" s="182"/>
      <c r="HD32" s="181"/>
      <c r="HE32" s="181"/>
      <c r="HF32" s="181"/>
      <c r="HG32" s="181"/>
      <c r="HH32" s="181"/>
      <c r="HI32" s="181"/>
      <c r="HJ32" s="181"/>
      <c r="HK32" s="181"/>
      <c r="HL32" s="181"/>
      <c r="HM32" s="181"/>
      <c r="HN32" s="181"/>
      <c r="HO32" s="181"/>
      <c r="HP32" s="181"/>
      <c r="HQ32" s="182"/>
      <c r="HR32" s="182"/>
      <c r="HS32" s="182"/>
      <c r="HT32" s="181"/>
      <c r="HU32" s="181"/>
      <c r="HV32" s="181"/>
      <c r="HW32" s="181"/>
      <c r="HX32" s="181"/>
      <c r="HY32" s="181"/>
      <c r="HZ32" s="181"/>
      <c r="IA32" s="181"/>
      <c r="IB32" s="181"/>
      <c r="IC32" s="181"/>
      <c r="ID32" s="181"/>
      <c r="IE32" s="181"/>
      <c r="IF32" s="181"/>
      <c r="IG32" s="182"/>
      <c r="IH32" s="182"/>
      <c r="II32" s="182"/>
      <c r="IJ32" s="181"/>
      <c r="IK32" s="181"/>
      <c r="IL32" s="181"/>
      <c r="IM32" s="181"/>
      <c r="IN32" s="181"/>
      <c r="IO32" s="181"/>
      <c r="IP32" s="181"/>
      <c r="IQ32" s="181"/>
      <c r="IR32" s="181"/>
      <c r="IS32" s="181"/>
      <c r="IT32" s="181"/>
      <c r="IU32" s="181"/>
    </row>
    <row r="33" spans="1:255" s="183" customFormat="1" ht="22.5" customHeight="1">
      <c r="A33" s="175"/>
      <c r="B33" s="176"/>
      <c r="C33" s="176"/>
      <c r="D33" s="177"/>
      <c r="E33" s="184"/>
      <c r="F33" s="184"/>
      <c r="G33" s="184"/>
      <c r="H33" s="562"/>
      <c r="I33" s="185"/>
      <c r="J33" s="185"/>
      <c r="K33" s="185"/>
      <c r="L33" s="91"/>
      <c r="M33" s="186"/>
      <c r="N33" s="186"/>
      <c r="O33" s="186"/>
      <c r="P33" s="186"/>
      <c r="Q33" s="182"/>
      <c r="R33" s="182"/>
      <c r="S33" s="182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2"/>
      <c r="AH33" s="182"/>
      <c r="AI33" s="182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2"/>
      <c r="AX33" s="182"/>
      <c r="AY33" s="182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2"/>
      <c r="BN33" s="182"/>
      <c r="BO33" s="182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2"/>
      <c r="CD33" s="182"/>
      <c r="CE33" s="182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2"/>
      <c r="CT33" s="182"/>
      <c r="CU33" s="182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2"/>
      <c r="DJ33" s="182"/>
      <c r="DK33" s="182"/>
      <c r="DL33" s="181"/>
      <c r="DM33" s="181"/>
      <c r="DN33" s="181"/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2"/>
      <c r="DZ33" s="182"/>
      <c r="EA33" s="182"/>
      <c r="EB33" s="181"/>
      <c r="EC33" s="181"/>
      <c r="ED33" s="181"/>
      <c r="EE33" s="181"/>
      <c r="EF33" s="181"/>
      <c r="EG33" s="181"/>
      <c r="EH33" s="181"/>
      <c r="EI33" s="181"/>
      <c r="EJ33" s="181"/>
      <c r="EK33" s="181"/>
      <c r="EL33" s="181"/>
      <c r="EM33" s="181"/>
      <c r="EN33" s="181"/>
      <c r="EO33" s="182"/>
      <c r="EP33" s="182"/>
      <c r="EQ33" s="182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2"/>
      <c r="FF33" s="182"/>
      <c r="FG33" s="182"/>
      <c r="FH33" s="181"/>
      <c r="FI33" s="181"/>
      <c r="FJ33" s="181"/>
      <c r="FK33" s="181"/>
      <c r="FL33" s="181"/>
      <c r="FM33" s="181"/>
      <c r="FN33" s="181"/>
      <c r="FO33" s="181"/>
      <c r="FP33" s="181"/>
      <c r="FQ33" s="181"/>
      <c r="FR33" s="181"/>
      <c r="FS33" s="181"/>
      <c r="FT33" s="181"/>
      <c r="FU33" s="182"/>
      <c r="FV33" s="182"/>
      <c r="FW33" s="182"/>
      <c r="FX33" s="181"/>
      <c r="FY33" s="181"/>
      <c r="FZ33" s="181"/>
      <c r="GA33" s="181"/>
      <c r="GB33" s="181"/>
      <c r="GC33" s="181"/>
      <c r="GD33" s="181"/>
      <c r="GE33" s="181"/>
      <c r="GF33" s="181"/>
      <c r="GG33" s="181"/>
      <c r="GH33" s="181"/>
      <c r="GI33" s="181"/>
      <c r="GJ33" s="181"/>
      <c r="GK33" s="182"/>
      <c r="GL33" s="182"/>
      <c r="GM33" s="182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181"/>
      <c r="GZ33" s="181"/>
      <c r="HA33" s="182"/>
      <c r="HB33" s="182"/>
      <c r="HC33" s="182"/>
      <c r="HD33" s="181"/>
      <c r="HE33" s="181"/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2"/>
      <c r="HR33" s="182"/>
      <c r="HS33" s="182"/>
      <c r="HT33" s="181"/>
      <c r="HU33" s="181"/>
      <c r="HV33" s="181"/>
      <c r="HW33" s="181"/>
      <c r="HX33" s="181"/>
      <c r="HY33" s="181"/>
      <c r="HZ33" s="181"/>
      <c r="IA33" s="181"/>
      <c r="IB33" s="181"/>
      <c r="IC33" s="181"/>
      <c r="ID33" s="181"/>
      <c r="IE33" s="181"/>
      <c r="IF33" s="181"/>
      <c r="IG33" s="182"/>
      <c r="IH33" s="182"/>
      <c r="II33" s="182"/>
      <c r="IJ33" s="181"/>
      <c r="IK33" s="181"/>
      <c r="IL33" s="181"/>
      <c r="IM33" s="181"/>
      <c r="IN33" s="181"/>
      <c r="IO33" s="181"/>
      <c r="IP33" s="181"/>
      <c r="IQ33" s="181"/>
      <c r="IR33" s="181"/>
      <c r="IS33" s="181"/>
      <c r="IT33" s="181"/>
      <c r="IU33" s="181"/>
    </row>
    <row r="34" spans="1:255" s="183" customFormat="1" ht="22.5" customHeight="1">
      <c r="A34" s="175"/>
      <c r="B34" s="176"/>
      <c r="C34" s="176"/>
      <c r="D34" s="177"/>
      <c r="E34" s="184"/>
      <c r="F34" s="184"/>
      <c r="G34" s="184"/>
      <c r="H34" s="562"/>
      <c r="I34" s="185"/>
      <c r="J34" s="185"/>
      <c r="K34" s="185"/>
      <c r="L34" s="91"/>
      <c r="M34" s="186"/>
      <c r="N34" s="186"/>
      <c r="O34" s="186"/>
      <c r="P34" s="186"/>
      <c r="Q34" s="182"/>
      <c r="R34" s="182"/>
      <c r="S34" s="182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2"/>
      <c r="AH34" s="182"/>
      <c r="AI34" s="182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2"/>
      <c r="AX34" s="182"/>
      <c r="AY34" s="182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2"/>
      <c r="BN34" s="182"/>
      <c r="BO34" s="182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2"/>
      <c r="CD34" s="182"/>
      <c r="CE34" s="182"/>
      <c r="CF34" s="181"/>
      <c r="CG34" s="181"/>
      <c r="CH34" s="181"/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2"/>
      <c r="CT34" s="182"/>
      <c r="CU34" s="182"/>
      <c r="CV34" s="181"/>
      <c r="CW34" s="181"/>
      <c r="CX34" s="181"/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2"/>
      <c r="DJ34" s="182"/>
      <c r="DK34" s="182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2"/>
      <c r="DZ34" s="182"/>
      <c r="EA34" s="182"/>
      <c r="EB34" s="181"/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2"/>
      <c r="EP34" s="182"/>
      <c r="EQ34" s="182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2"/>
      <c r="FF34" s="182"/>
      <c r="FG34" s="182"/>
      <c r="FH34" s="181"/>
      <c r="FI34" s="181"/>
      <c r="FJ34" s="181"/>
      <c r="FK34" s="181"/>
      <c r="FL34" s="181"/>
      <c r="FM34" s="181"/>
      <c r="FN34" s="181"/>
      <c r="FO34" s="181"/>
      <c r="FP34" s="181"/>
      <c r="FQ34" s="181"/>
      <c r="FR34" s="181"/>
      <c r="FS34" s="181"/>
      <c r="FT34" s="181"/>
      <c r="FU34" s="182"/>
      <c r="FV34" s="182"/>
      <c r="FW34" s="182"/>
      <c r="FX34" s="181"/>
      <c r="FY34" s="181"/>
      <c r="FZ34" s="181"/>
      <c r="GA34" s="181"/>
      <c r="GB34" s="181"/>
      <c r="GC34" s="181"/>
      <c r="GD34" s="181"/>
      <c r="GE34" s="181"/>
      <c r="GF34" s="181"/>
      <c r="GG34" s="181"/>
      <c r="GH34" s="181"/>
      <c r="GI34" s="181"/>
      <c r="GJ34" s="181"/>
      <c r="GK34" s="182"/>
      <c r="GL34" s="182"/>
      <c r="GM34" s="182"/>
      <c r="GN34" s="181"/>
      <c r="GO34" s="181"/>
      <c r="GP34" s="181"/>
      <c r="GQ34" s="181"/>
      <c r="GR34" s="181"/>
      <c r="GS34" s="181"/>
      <c r="GT34" s="181"/>
      <c r="GU34" s="181"/>
      <c r="GV34" s="181"/>
      <c r="GW34" s="181"/>
      <c r="GX34" s="181"/>
      <c r="GY34" s="181"/>
      <c r="GZ34" s="181"/>
      <c r="HA34" s="182"/>
      <c r="HB34" s="182"/>
      <c r="HC34" s="182"/>
      <c r="HD34" s="181"/>
      <c r="HE34" s="181"/>
      <c r="HF34" s="181"/>
      <c r="HG34" s="181"/>
      <c r="HH34" s="181"/>
      <c r="HI34" s="181"/>
      <c r="HJ34" s="181"/>
      <c r="HK34" s="181"/>
      <c r="HL34" s="181"/>
      <c r="HM34" s="181"/>
      <c r="HN34" s="181"/>
      <c r="HO34" s="181"/>
      <c r="HP34" s="181"/>
      <c r="HQ34" s="182"/>
      <c r="HR34" s="182"/>
      <c r="HS34" s="182"/>
      <c r="HT34" s="181"/>
      <c r="HU34" s="181"/>
      <c r="HV34" s="181"/>
      <c r="HW34" s="181"/>
      <c r="HX34" s="181"/>
      <c r="HY34" s="181"/>
      <c r="HZ34" s="181"/>
      <c r="IA34" s="181"/>
      <c r="IB34" s="181"/>
      <c r="IC34" s="181"/>
      <c r="ID34" s="181"/>
      <c r="IE34" s="181"/>
      <c r="IF34" s="181"/>
      <c r="IG34" s="182"/>
      <c r="IH34" s="182"/>
      <c r="II34" s="182"/>
      <c r="IJ34" s="181"/>
      <c r="IK34" s="181"/>
      <c r="IL34" s="181"/>
      <c r="IM34" s="181"/>
      <c r="IN34" s="181"/>
      <c r="IO34" s="181"/>
      <c r="IP34" s="181"/>
      <c r="IQ34" s="181"/>
      <c r="IR34" s="181"/>
      <c r="IS34" s="181"/>
      <c r="IT34" s="181"/>
      <c r="IU34" s="181"/>
    </row>
    <row r="35" spans="1:255" s="183" customFormat="1" ht="12.75" customHeight="1">
      <c r="A35" s="175"/>
      <c r="B35" s="176"/>
      <c r="C35" s="176"/>
      <c r="D35" s="177"/>
      <c r="E35" s="184"/>
      <c r="F35" s="184"/>
      <c r="G35" s="184"/>
      <c r="H35" s="562"/>
      <c r="I35" s="185"/>
      <c r="J35" s="185"/>
      <c r="K35" s="185"/>
      <c r="L35" s="91"/>
      <c r="M35" s="186"/>
      <c r="N35" s="186"/>
      <c r="O35" s="186"/>
      <c r="P35" s="186"/>
      <c r="Q35" s="182"/>
      <c r="R35" s="182"/>
      <c r="S35" s="182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2"/>
      <c r="AH35" s="182"/>
      <c r="AI35" s="182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2"/>
      <c r="AX35" s="182"/>
      <c r="AY35" s="182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2"/>
      <c r="BN35" s="182"/>
      <c r="BO35" s="182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2"/>
      <c r="CD35" s="182"/>
      <c r="CE35" s="182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2"/>
      <c r="CT35" s="182"/>
      <c r="CU35" s="182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2"/>
      <c r="DJ35" s="182"/>
      <c r="DK35" s="182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181"/>
      <c r="DW35" s="181"/>
      <c r="DX35" s="181"/>
      <c r="DY35" s="182"/>
      <c r="DZ35" s="182"/>
      <c r="EA35" s="182"/>
      <c r="EB35" s="181"/>
      <c r="EC35" s="181"/>
      <c r="ED35" s="181"/>
      <c r="EE35" s="181"/>
      <c r="EF35" s="181"/>
      <c r="EG35" s="181"/>
      <c r="EH35" s="181"/>
      <c r="EI35" s="181"/>
      <c r="EJ35" s="181"/>
      <c r="EK35" s="181"/>
      <c r="EL35" s="181"/>
      <c r="EM35" s="181"/>
      <c r="EN35" s="181"/>
      <c r="EO35" s="182"/>
      <c r="EP35" s="182"/>
      <c r="EQ35" s="182"/>
      <c r="ER35" s="181"/>
      <c r="ES35" s="181"/>
      <c r="ET35" s="181"/>
      <c r="EU35" s="181"/>
      <c r="EV35" s="181"/>
      <c r="EW35" s="181"/>
      <c r="EX35" s="181"/>
      <c r="EY35" s="181"/>
      <c r="EZ35" s="181"/>
      <c r="FA35" s="181"/>
      <c r="FB35" s="181"/>
      <c r="FC35" s="181"/>
      <c r="FD35" s="181"/>
      <c r="FE35" s="182"/>
      <c r="FF35" s="182"/>
      <c r="FG35" s="182"/>
      <c r="FH35" s="181"/>
      <c r="FI35" s="181"/>
      <c r="FJ35" s="181"/>
      <c r="FK35" s="181"/>
      <c r="FL35" s="181"/>
      <c r="FM35" s="181"/>
      <c r="FN35" s="181"/>
      <c r="FO35" s="181"/>
      <c r="FP35" s="181"/>
      <c r="FQ35" s="181"/>
      <c r="FR35" s="181"/>
      <c r="FS35" s="181"/>
      <c r="FT35" s="181"/>
      <c r="FU35" s="182"/>
      <c r="FV35" s="182"/>
      <c r="FW35" s="182"/>
      <c r="FX35" s="181"/>
      <c r="FY35" s="181"/>
      <c r="FZ35" s="181"/>
      <c r="GA35" s="181"/>
      <c r="GB35" s="181"/>
      <c r="GC35" s="181"/>
      <c r="GD35" s="181"/>
      <c r="GE35" s="181"/>
      <c r="GF35" s="181"/>
      <c r="GG35" s="181"/>
      <c r="GH35" s="181"/>
      <c r="GI35" s="181"/>
      <c r="GJ35" s="181"/>
      <c r="GK35" s="182"/>
      <c r="GL35" s="182"/>
      <c r="GM35" s="182"/>
      <c r="GN35" s="181"/>
      <c r="GO35" s="181"/>
      <c r="GP35" s="181"/>
      <c r="GQ35" s="181"/>
      <c r="GR35" s="181"/>
      <c r="GS35" s="181"/>
      <c r="GT35" s="181"/>
      <c r="GU35" s="181"/>
      <c r="GV35" s="181"/>
      <c r="GW35" s="181"/>
      <c r="GX35" s="181"/>
      <c r="GY35" s="181"/>
      <c r="GZ35" s="181"/>
      <c r="HA35" s="182"/>
      <c r="HB35" s="182"/>
      <c r="HC35" s="182"/>
      <c r="HD35" s="181"/>
      <c r="HE35" s="181"/>
      <c r="HF35" s="181"/>
      <c r="HG35" s="181"/>
      <c r="HH35" s="181"/>
      <c r="HI35" s="181"/>
      <c r="HJ35" s="181"/>
      <c r="HK35" s="181"/>
      <c r="HL35" s="181"/>
      <c r="HM35" s="181"/>
      <c r="HN35" s="181"/>
      <c r="HO35" s="181"/>
      <c r="HP35" s="181"/>
      <c r="HQ35" s="182"/>
      <c r="HR35" s="182"/>
      <c r="HS35" s="182"/>
      <c r="HT35" s="181"/>
      <c r="HU35" s="181"/>
      <c r="HV35" s="181"/>
      <c r="HW35" s="181"/>
      <c r="HX35" s="181"/>
      <c r="HY35" s="181"/>
      <c r="HZ35" s="181"/>
      <c r="IA35" s="181"/>
      <c r="IB35" s="181"/>
      <c r="IC35" s="181"/>
      <c r="ID35" s="181"/>
      <c r="IE35" s="181"/>
      <c r="IF35" s="181"/>
      <c r="IG35" s="182"/>
      <c r="IH35" s="182"/>
      <c r="II35" s="182"/>
      <c r="IJ35" s="181"/>
      <c r="IK35" s="181"/>
      <c r="IL35" s="181"/>
      <c r="IM35" s="181"/>
      <c r="IN35" s="181"/>
      <c r="IO35" s="181"/>
      <c r="IP35" s="181"/>
      <c r="IQ35" s="181"/>
      <c r="IR35" s="181"/>
      <c r="IS35" s="181"/>
      <c r="IT35" s="181"/>
      <c r="IU35" s="181"/>
    </row>
    <row r="36" spans="1:255" s="183" customFormat="1" ht="10.5" customHeight="1">
      <c r="A36" s="175"/>
      <c r="B36" s="176"/>
      <c r="C36" s="176"/>
      <c r="D36" s="177"/>
      <c r="E36" s="184"/>
      <c r="F36" s="184"/>
      <c r="G36" s="184"/>
      <c r="H36" s="562"/>
      <c r="I36" s="185"/>
      <c r="J36" s="185"/>
      <c r="K36" s="185"/>
      <c r="L36" s="91"/>
      <c r="M36" s="186"/>
      <c r="N36" s="186"/>
      <c r="O36" s="186"/>
      <c r="P36" s="186"/>
      <c r="Q36" s="182"/>
      <c r="R36" s="182"/>
      <c r="S36" s="182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2"/>
      <c r="AH36" s="182"/>
      <c r="AI36" s="182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2"/>
      <c r="AX36" s="182"/>
      <c r="AY36" s="182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2"/>
      <c r="BN36" s="182"/>
      <c r="BO36" s="182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2"/>
      <c r="CD36" s="182"/>
      <c r="CE36" s="182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2"/>
      <c r="CT36" s="182"/>
      <c r="CU36" s="182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2"/>
      <c r="DJ36" s="182"/>
      <c r="DK36" s="182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2"/>
      <c r="DZ36" s="182"/>
      <c r="EA36" s="182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2"/>
      <c r="EP36" s="182"/>
      <c r="EQ36" s="182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2"/>
      <c r="FF36" s="182"/>
      <c r="FG36" s="182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2"/>
      <c r="FV36" s="182"/>
      <c r="FW36" s="182"/>
      <c r="FX36" s="181"/>
      <c r="FY36" s="181"/>
      <c r="FZ36" s="181"/>
      <c r="GA36" s="181"/>
      <c r="GB36" s="181"/>
      <c r="GC36" s="181"/>
      <c r="GD36" s="181"/>
      <c r="GE36" s="181"/>
      <c r="GF36" s="181"/>
      <c r="GG36" s="181"/>
      <c r="GH36" s="181"/>
      <c r="GI36" s="181"/>
      <c r="GJ36" s="181"/>
      <c r="GK36" s="182"/>
      <c r="GL36" s="182"/>
      <c r="GM36" s="182"/>
      <c r="GN36" s="181"/>
      <c r="GO36" s="181"/>
      <c r="GP36" s="181"/>
      <c r="GQ36" s="181"/>
      <c r="GR36" s="181"/>
      <c r="GS36" s="181"/>
      <c r="GT36" s="181"/>
      <c r="GU36" s="181"/>
      <c r="GV36" s="181"/>
      <c r="GW36" s="181"/>
      <c r="GX36" s="181"/>
      <c r="GY36" s="181"/>
      <c r="GZ36" s="181"/>
      <c r="HA36" s="182"/>
      <c r="HB36" s="182"/>
      <c r="HC36" s="182"/>
      <c r="HD36" s="181"/>
      <c r="HE36" s="181"/>
      <c r="HF36" s="181"/>
      <c r="HG36" s="181"/>
      <c r="HH36" s="181"/>
      <c r="HI36" s="181"/>
      <c r="HJ36" s="181"/>
      <c r="HK36" s="181"/>
      <c r="HL36" s="181"/>
      <c r="HM36" s="181"/>
      <c r="HN36" s="181"/>
      <c r="HO36" s="181"/>
      <c r="HP36" s="181"/>
      <c r="HQ36" s="182"/>
      <c r="HR36" s="182"/>
      <c r="HS36" s="182"/>
      <c r="HT36" s="181"/>
      <c r="HU36" s="181"/>
      <c r="HV36" s="181"/>
      <c r="HW36" s="181"/>
      <c r="HX36" s="181"/>
      <c r="HY36" s="181"/>
      <c r="HZ36" s="181"/>
      <c r="IA36" s="181"/>
      <c r="IB36" s="181"/>
      <c r="IC36" s="181"/>
      <c r="ID36" s="181"/>
      <c r="IE36" s="181"/>
      <c r="IF36" s="181"/>
      <c r="IG36" s="182"/>
      <c r="IH36" s="182"/>
      <c r="II36" s="182"/>
      <c r="IJ36" s="181"/>
      <c r="IK36" s="181"/>
      <c r="IL36" s="181"/>
      <c r="IM36" s="181"/>
      <c r="IN36" s="181"/>
      <c r="IO36" s="181"/>
      <c r="IP36" s="181"/>
      <c r="IQ36" s="181"/>
      <c r="IR36" s="181"/>
      <c r="IS36" s="181"/>
      <c r="IT36" s="181"/>
      <c r="IU36" s="181"/>
    </row>
    <row r="37" spans="1:16" s="141" customFormat="1" ht="22.5" customHeight="1">
      <c r="A37" s="136"/>
      <c r="B37" s="57"/>
      <c r="C37" s="57"/>
      <c r="D37" s="137"/>
      <c r="E37" s="138"/>
      <c r="F37" s="138"/>
      <c r="G37" s="138"/>
      <c r="H37" s="139"/>
      <c r="I37" s="138"/>
      <c r="J37" s="138"/>
      <c r="K37" s="139"/>
      <c r="L37" s="138"/>
      <c r="M37" s="139"/>
      <c r="N37" s="140"/>
      <c r="O37" s="139"/>
      <c r="P37" s="1" t="s">
        <v>688</v>
      </c>
    </row>
    <row r="38" s="52" customFormat="1" ht="22.5" customHeight="1">
      <c r="A38" s="98" t="s">
        <v>485</v>
      </c>
    </row>
    <row r="39" spans="1:23" ht="22.5" customHeight="1">
      <c r="A39" s="152"/>
      <c r="B39" s="4"/>
      <c r="C39" s="4"/>
      <c r="D39" s="4"/>
      <c r="E39" s="71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16" s="141" customFormat="1" ht="22.5" customHeight="1">
      <c r="A40" s="563" t="s">
        <v>240</v>
      </c>
      <c r="B40" s="153" t="s">
        <v>636</v>
      </c>
      <c r="C40" s="57"/>
      <c r="D40" s="137"/>
      <c r="E40" s="138"/>
      <c r="F40" s="138"/>
      <c r="G40" s="138"/>
      <c r="H40" s="139"/>
      <c r="I40" s="138"/>
      <c r="J40" s="138"/>
      <c r="K40" s="139"/>
      <c r="L40" s="138"/>
      <c r="M40" s="139"/>
      <c r="N40" s="140"/>
      <c r="O40" s="139"/>
      <c r="P40" s="140"/>
    </row>
    <row r="41" spans="1:255" s="183" customFormat="1" ht="22.5" customHeight="1">
      <c r="A41" s="175"/>
      <c r="B41" s="176"/>
      <c r="C41" s="176" t="s">
        <v>376</v>
      </c>
      <c r="D41" s="177"/>
      <c r="E41" s="177"/>
      <c r="F41" s="178"/>
      <c r="G41" s="179"/>
      <c r="H41" s="91"/>
      <c r="I41" s="179"/>
      <c r="J41" s="179"/>
      <c r="K41" s="91"/>
      <c r="L41" s="91"/>
      <c r="M41" s="180"/>
      <c r="N41" s="91"/>
      <c r="O41" s="181"/>
      <c r="P41" s="181"/>
      <c r="Q41" s="182"/>
      <c r="R41" s="182"/>
      <c r="S41" s="182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2"/>
      <c r="AH41" s="182"/>
      <c r="AI41" s="182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2"/>
      <c r="AX41" s="182"/>
      <c r="AY41" s="182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2"/>
      <c r="BN41" s="182"/>
      <c r="BO41" s="182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2"/>
      <c r="CD41" s="182"/>
      <c r="CE41" s="182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2"/>
      <c r="CT41" s="182"/>
      <c r="CU41" s="182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2"/>
      <c r="DJ41" s="182"/>
      <c r="DK41" s="182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2"/>
      <c r="DZ41" s="182"/>
      <c r="EA41" s="182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2"/>
      <c r="EP41" s="182"/>
      <c r="EQ41" s="182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2"/>
      <c r="FF41" s="182"/>
      <c r="FG41" s="182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2"/>
      <c r="FV41" s="182"/>
      <c r="FW41" s="182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2"/>
      <c r="GL41" s="182"/>
      <c r="GM41" s="182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2"/>
      <c r="HB41" s="182"/>
      <c r="HC41" s="182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2"/>
      <c r="HR41" s="182"/>
      <c r="HS41" s="182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2"/>
      <c r="IH41" s="182"/>
      <c r="II41" s="182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  <c r="IU41" s="181"/>
    </row>
    <row r="42" spans="1:255" s="183" customFormat="1" ht="22.5" customHeight="1">
      <c r="A42" s="175"/>
      <c r="B42" s="176"/>
      <c r="C42" s="564" t="s">
        <v>46</v>
      </c>
      <c r="D42" s="565" t="s">
        <v>377</v>
      </c>
      <c r="E42" s="565"/>
      <c r="F42" s="178"/>
      <c r="G42" s="179"/>
      <c r="H42" s="91"/>
      <c r="I42" s="179"/>
      <c r="J42" s="179"/>
      <c r="K42" s="91"/>
      <c r="L42" s="91"/>
      <c r="M42" s="180"/>
      <c r="N42" s="91"/>
      <c r="O42" s="181"/>
      <c r="P42" s="181"/>
      <c r="Q42" s="182"/>
      <c r="R42" s="182"/>
      <c r="S42" s="182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2"/>
      <c r="AH42" s="182"/>
      <c r="AI42" s="182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2"/>
      <c r="AX42" s="182"/>
      <c r="AY42" s="182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2"/>
      <c r="BN42" s="182"/>
      <c r="BO42" s="182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2"/>
      <c r="CD42" s="182"/>
      <c r="CE42" s="182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2"/>
      <c r="CT42" s="182"/>
      <c r="CU42" s="182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2"/>
      <c r="DJ42" s="182"/>
      <c r="DK42" s="182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2"/>
      <c r="DZ42" s="182"/>
      <c r="EA42" s="182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2"/>
      <c r="EP42" s="182"/>
      <c r="EQ42" s="182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2"/>
      <c r="FF42" s="182"/>
      <c r="FG42" s="182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2"/>
      <c r="FV42" s="182"/>
      <c r="FW42" s="182"/>
      <c r="FX42" s="181"/>
      <c r="FY42" s="181"/>
      <c r="FZ42" s="181"/>
      <c r="GA42" s="181"/>
      <c r="GB42" s="181"/>
      <c r="GC42" s="181"/>
      <c r="GD42" s="181"/>
      <c r="GE42" s="181"/>
      <c r="GF42" s="181"/>
      <c r="GG42" s="181"/>
      <c r="GH42" s="181"/>
      <c r="GI42" s="181"/>
      <c r="GJ42" s="181"/>
      <c r="GK42" s="182"/>
      <c r="GL42" s="182"/>
      <c r="GM42" s="182"/>
      <c r="GN42" s="181"/>
      <c r="GO42" s="181"/>
      <c r="GP42" s="181"/>
      <c r="GQ42" s="181"/>
      <c r="GR42" s="181"/>
      <c r="GS42" s="181"/>
      <c r="GT42" s="181"/>
      <c r="GU42" s="181"/>
      <c r="GV42" s="181"/>
      <c r="GW42" s="181"/>
      <c r="GX42" s="181"/>
      <c r="GY42" s="181"/>
      <c r="GZ42" s="181"/>
      <c r="HA42" s="182"/>
      <c r="HB42" s="182"/>
      <c r="HC42" s="182"/>
      <c r="HD42" s="181"/>
      <c r="HE42" s="181"/>
      <c r="HF42" s="181"/>
      <c r="HG42" s="181"/>
      <c r="HH42" s="181"/>
      <c r="HI42" s="181"/>
      <c r="HJ42" s="181"/>
      <c r="HK42" s="181"/>
      <c r="HL42" s="181"/>
      <c r="HM42" s="181"/>
      <c r="HN42" s="181"/>
      <c r="HO42" s="181"/>
      <c r="HP42" s="181"/>
      <c r="HQ42" s="182"/>
      <c r="HR42" s="182"/>
      <c r="HS42" s="182"/>
      <c r="HT42" s="181"/>
      <c r="HU42" s="181"/>
      <c r="HV42" s="181"/>
      <c r="HW42" s="181"/>
      <c r="HX42" s="181"/>
      <c r="HY42" s="181"/>
      <c r="HZ42" s="181"/>
      <c r="IA42" s="181"/>
      <c r="IB42" s="181"/>
      <c r="IC42" s="181"/>
      <c r="ID42" s="181"/>
      <c r="IE42" s="181"/>
      <c r="IF42" s="181"/>
      <c r="IG42" s="182"/>
      <c r="IH42" s="182"/>
      <c r="II42" s="182"/>
      <c r="IJ42" s="181"/>
      <c r="IK42" s="181"/>
      <c r="IL42" s="181"/>
      <c r="IM42" s="181"/>
      <c r="IN42" s="181"/>
      <c r="IO42" s="181"/>
      <c r="IP42" s="181"/>
      <c r="IQ42" s="181"/>
      <c r="IR42" s="181"/>
      <c r="IS42" s="181"/>
      <c r="IT42" s="181"/>
      <c r="IU42" s="181"/>
    </row>
    <row r="43" spans="1:255" s="183" customFormat="1" ht="22.5" customHeight="1">
      <c r="A43" s="175"/>
      <c r="B43" s="176"/>
      <c r="C43" s="564" t="s">
        <v>48</v>
      </c>
      <c r="D43" s="565" t="s">
        <v>381</v>
      </c>
      <c r="E43" s="565"/>
      <c r="F43" s="178"/>
      <c r="G43" s="179"/>
      <c r="H43" s="91"/>
      <c r="I43" s="179"/>
      <c r="J43" s="179"/>
      <c r="K43" s="91"/>
      <c r="L43" s="91"/>
      <c r="M43" s="180"/>
      <c r="N43" s="91"/>
      <c r="O43" s="181"/>
      <c r="P43" s="181"/>
      <c r="Q43" s="182"/>
      <c r="R43" s="182"/>
      <c r="S43" s="182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2"/>
      <c r="AH43" s="182"/>
      <c r="AI43" s="182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2"/>
      <c r="AX43" s="182"/>
      <c r="AY43" s="182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2"/>
      <c r="BN43" s="182"/>
      <c r="BO43" s="182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2"/>
      <c r="CD43" s="182"/>
      <c r="CE43" s="182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2"/>
      <c r="CT43" s="182"/>
      <c r="CU43" s="182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2"/>
      <c r="DJ43" s="182"/>
      <c r="DK43" s="182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2"/>
      <c r="DZ43" s="182"/>
      <c r="EA43" s="182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2"/>
      <c r="EP43" s="182"/>
      <c r="EQ43" s="182"/>
      <c r="ER43" s="181"/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2"/>
      <c r="FF43" s="182"/>
      <c r="FG43" s="182"/>
      <c r="FH43" s="181"/>
      <c r="FI43" s="181"/>
      <c r="FJ43" s="181"/>
      <c r="FK43" s="181"/>
      <c r="FL43" s="181"/>
      <c r="FM43" s="181"/>
      <c r="FN43" s="181"/>
      <c r="FO43" s="181"/>
      <c r="FP43" s="181"/>
      <c r="FQ43" s="181"/>
      <c r="FR43" s="181"/>
      <c r="FS43" s="181"/>
      <c r="FT43" s="181"/>
      <c r="FU43" s="182"/>
      <c r="FV43" s="182"/>
      <c r="FW43" s="182"/>
      <c r="FX43" s="181"/>
      <c r="FY43" s="181"/>
      <c r="FZ43" s="181"/>
      <c r="GA43" s="181"/>
      <c r="GB43" s="181"/>
      <c r="GC43" s="181"/>
      <c r="GD43" s="181"/>
      <c r="GE43" s="181"/>
      <c r="GF43" s="181"/>
      <c r="GG43" s="181"/>
      <c r="GH43" s="181"/>
      <c r="GI43" s="181"/>
      <c r="GJ43" s="181"/>
      <c r="GK43" s="182"/>
      <c r="GL43" s="182"/>
      <c r="GM43" s="182"/>
      <c r="GN43" s="181"/>
      <c r="GO43" s="181"/>
      <c r="GP43" s="181"/>
      <c r="GQ43" s="181"/>
      <c r="GR43" s="181"/>
      <c r="GS43" s="181"/>
      <c r="GT43" s="181"/>
      <c r="GU43" s="181"/>
      <c r="GV43" s="181"/>
      <c r="GW43" s="181"/>
      <c r="GX43" s="181"/>
      <c r="GY43" s="181"/>
      <c r="GZ43" s="181"/>
      <c r="HA43" s="182"/>
      <c r="HB43" s="182"/>
      <c r="HC43" s="182"/>
      <c r="HD43" s="181"/>
      <c r="HE43" s="181"/>
      <c r="HF43" s="181"/>
      <c r="HG43" s="181"/>
      <c r="HH43" s="181"/>
      <c r="HI43" s="181"/>
      <c r="HJ43" s="181"/>
      <c r="HK43" s="181"/>
      <c r="HL43" s="181"/>
      <c r="HM43" s="181"/>
      <c r="HN43" s="181"/>
      <c r="HO43" s="181"/>
      <c r="HP43" s="181"/>
      <c r="HQ43" s="182"/>
      <c r="HR43" s="182"/>
      <c r="HS43" s="182"/>
      <c r="HT43" s="181"/>
      <c r="HU43" s="181"/>
      <c r="HV43" s="181"/>
      <c r="HW43" s="181"/>
      <c r="HX43" s="181"/>
      <c r="HY43" s="181"/>
      <c r="HZ43" s="181"/>
      <c r="IA43" s="181"/>
      <c r="IB43" s="181"/>
      <c r="IC43" s="181"/>
      <c r="ID43" s="181"/>
      <c r="IE43" s="181"/>
      <c r="IF43" s="181"/>
      <c r="IG43" s="182"/>
      <c r="IH43" s="182"/>
      <c r="II43" s="182"/>
      <c r="IJ43" s="181"/>
      <c r="IK43" s="181"/>
      <c r="IL43" s="181"/>
      <c r="IM43" s="181"/>
      <c r="IN43" s="181"/>
      <c r="IO43" s="181"/>
      <c r="IP43" s="181"/>
      <c r="IQ43" s="181"/>
      <c r="IR43" s="181"/>
      <c r="IS43" s="181"/>
      <c r="IT43" s="181"/>
      <c r="IU43" s="181"/>
    </row>
    <row r="44" spans="1:255" s="183" customFormat="1" ht="22.5" customHeight="1">
      <c r="A44" s="175"/>
      <c r="C44" s="564"/>
      <c r="D44" s="564" t="s">
        <v>380</v>
      </c>
      <c r="E44" s="566"/>
      <c r="F44" s="178"/>
      <c r="G44" s="179"/>
      <c r="H44" s="91"/>
      <c r="I44" s="179"/>
      <c r="J44" s="179"/>
      <c r="K44" s="91"/>
      <c r="L44" s="91"/>
      <c r="M44" s="180"/>
      <c r="N44" s="91"/>
      <c r="O44" s="181"/>
      <c r="P44" s="181"/>
      <c r="Q44" s="182"/>
      <c r="R44" s="182"/>
      <c r="S44" s="182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2"/>
      <c r="AH44" s="182"/>
      <c r="AI44" s="182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2"/>
      <c r="AX44" s="182"/>
      <c r="AY44" s="182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2"/>
      <c r="BN44" s="182"/>
      <c r="BO44" s="182"/>
      <c r="BP44" s="181"/>
      <c r="BQ44" s="181"/>
      <c r="BR44" s="181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2"/>
      <c r="CD44" s="182"/>
      <c r="CE44" s="182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2"/>
      <c r="CT44" s="182"/>
      <c r="CU44" s="182"/>
      <c r="CV44" s="181"/>
      <c r="CW44" s="181"/>
      <c r="CX44" s="181"/>
      <c r="CY44" s="181"/>
      <c r="CZ44" s="181"/>
      <c r="DA44" s="181"/>
      <c r="DB44" s="181"/>
      <c r="DC44" s="181"/>
      <c r="DD44" s="181"/>
      <c r="DE44" s="181"/>
      <c r="DF44" s="181"/>
      <c r="DG44" s="181"/>
      <c r="DH44" s="181"/>
      <c r="DI44" s="182"/>
      <c r="DJ44" s="182"/>
      <c r="DK44" s="182"/>
      <c r="DL44" s="181"/>
      <c r="DM44" s="181"/>
      <c r="DN44" s="181"/>
      <c r="DO44" s="181"/>
      <c r="DP44" s="181"/>
      <c r="DQ44" s="181"/>
      <c r="DR44" s="181"/>
      <c r="DS44" s="181"/>
      <c r="DT44" s="181"/>
      <c r="DU44" s="181"/>
      <c r="DV44" s="181"/>
      <c r="DW44" s="181"/>
      <c r="DX44" s="181"/>
      <c r="DY44" s="182"/>
      <c r="DZ44" s="182"/>
      <c r="EA44" s="182"/>
      <c r="EB44" s="181"/>
      <c r="EC44" s="181"/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2"/>
      <c r="EP44" s="182"/>
      <c r="EQ44" s="182"/>
      <c r="ER44" s="181"/>
      <c r="ES44" s="181"/>
      <c r="ET44" s="181"/>
      <c r="EU44" s="181"/>
      <c r="EV44" s="181"/>
      <c r="EW44" s="181"/>
      <c r="EX44" s="181"/>
      <c r="EY44" s="181"/>
      <c r="EZ44" s="181"/>
      <c r="FA44" s="181"/>
      <c r="FB44" s="181"/>
      <c r="FC44" s="181"/>
      <c r="FD44" s="181"/>
      <c r="FE44" s="182"/>
      <c r="FF44" s="182"/>
      <c r="FG44" s="182"/>
      <c r="FH44" s="181"/>
      <c r="FI44" s="181"/>
      <c r="FJ44" s="181"/>
      <c r="FK44" s="181"/>
      <c r="FL44" s="181"/>
      <c r="FM44" s="181"/>
      <c r="FN44" s="181"/>
      <c r="FO44" s="181"/>
      <c r="FP44" s="181"/>
      <c r="FQ44" s="181"/>
      <c r="FR44" s="181"/>
      <c r="FS44" s="181"/>
      <c r="FT44" s="181"/>
      <c r="FU44" s="182"/>
      <c r="FV44" s="182"/>
      <c r="FW44" s="182"/>
      <c r="FX44" s="181"/>
      <c r="FY44" s="181"/>
      <c r="FZ44" s="181"/>
      <c r="GA44" s="181"/>
      <c r="GB44" s="181"/>
      <c r="GC44" s="181"/>
      <c r="GD44" s="181"/>
      <c r="GE44" s="181"/>
      <c r="GF44" s="181"/>
      <c r="GG44" s="181"/>
      <c r="GH44" s="181"/>
      <c r="GI44" s="181"/>
      <c r="GJ44" s="181"/>
      <c r="GK44" s="182"/>
      <c r="GL44" s="182"/>
      <c r="GM44" s="182"/>
      <c r="GN44" s="181"/>
      <c r="GO44" s="181"/>
      <c r="GP44" s="181"/>
      <c r="GQ44" s="181"/>
      <c r="GR44" s="181"/>
      <c r="GS44" s="181"/>
      <c r="GT44" s="181"/>
      <c r="GU44" s="181"/>
      <c r="GV44" s="181"/>
      <c r="GW44" s="181"/>
      <c r="GX44" s="181"/>
      <c r="GY44" s="181"/>
      <c r="GZ44" s="181"/>
      <c r="HA44" s="182"/>
      <c r="HB44" s="182"/>
      <c r="HC44" s="182"/>
      <c r="HD44" s="181"/>
      <c r="HE44" s="181"/>
      <c r="HF44" s="181"/>
      <c r="HG44" s="181"/>
      <c r="HH44" s="181"/>
      <c r="HI44" s="181"/>
      <c r="HJ44" s="181"/>
      <c r="HK44" s="181"/>
      <c r="HL44" s="181"/>
      <c r="HM44" s="181"/>
      <c r="HN44" s="181"/>
      <c r="HO44" s="181"/>
      <c r="HP44" s="181"/>
      <c r="HQ44" s="182"/>
      <c r="HR44" s="182"/>
      <c r="HS44" s="182"/>
      <c r="HT44" s="181"/>
      <c r="HU44" s="181"/>
      <c r="HV44" s="181"/>
      <c r="HW44" s="181"/>
      <c r="HX44" s="181"/>
      <c r="HY44" s="181"/>
      <c r="HZ44" s="181"/>
      <c r="IA44" s="181"/>
      <c r="IB44" s="181"/>
      <c r="IC44" s="181"/>
      <c r="ID44" s="181"/>
      <c r="IE44" s="181"/>
      <c r="IF44" s="181"/>
      <c r="IG44" s="182"/>
      <c r="IH44" s="182"/>
      <c r="II44" s="182"/>
      <c r="IJ44" s="181"/>
      <c r="IK44" s="181"/>
      <c r="IL44" s="181"/>
      <c r="IM44" s="181"/>
      <c r="IN44" s="181"/>
      <c r="IO44" s="181"/>
      <c r="IP44" s="181"/>
      <c r="IQ44" s="181"/>
      <c r="IR44" s="181"/>
      <c r="IS44" s="181"/>
      <c r="IT44" s="181"/>
      <c r="IU44" s="181"/>
    </row>
    <row r="45" spans="1:255" s="183" customFormat="1" ht="22.5" customHeight="1">
      <c r="A45" s="175"/>
      <c r="B45" s="176"/>
      <c r="C45" s="564" t="s">
        <v>87</v>
      </c>
      <c r="D45" s="565" t="s">
        <v>387</v>
      </c>
      <c r="E45" s="565"/>
      <c r="F45" s="178"/>
      <c r="G45" s="179"/>
      <c r="H45" s="91"/>
      <c r="I45" s="179"/>
      <c r="J45" s="179"/>
      <c r="K45" s="91"/>
      <c r="L45" s="91"/>
      <c r="M45" s="180"/>
      <c r="N45" s="91"/>
      <c r="O45" s="181"/>
      <c r="P45" s="181"/>
      <c r="Q45" s="182"/>
      <c r="R45" s="182"/>
      <c r="S45" s="182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2"/>
      <c r="AH45" s="182"/>
      <c r="AI45" s="182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2"/>
      <c r="AX45" s="182"/>
      <c r="AY45" s="182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2"/>
      <c r="BN45" s="182"/>
      <c r="BO45" s="182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2"/>
      <c r="CD45" s="182"/>
      <c r="CE45" s="182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2"/>
      <c r="CT45" s="182"/>
      <c r="CU45" s="182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2"/>
      <c r="DJ45" s="182"/>
      <c r="DK45" s="182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2"/>
      <c r="DZ45" s="182"/>
      <c r="EA45" s="182"/>
      <c r="EB45" s="181"/>
      <c r="EC45" s="181"/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2"/>
      <c r="EP45" s="182"/>
      <c r="EQ45" s="182"/>
      <c r="ER45" s="181"/>
      <c r="ES45" s="181"/>
      <c r="ET45" s="181"/>
      <c r="EU45" s="181"/>
      <c r="EV45" s="181"/>
      <c r="EW45" s="181"/>
      <c r="EX45" s="181"/>
      <c r="EY45" s="181"/>
      <c r="EZ45" s="181"/>
      <c r="FA45" s="181"/>
      <c r="FB45" s="181"/>
      <c r="FC45" s="181"/>
      <c r="FD45" s="181"/>
      <c r="FE45" s="182"/>
      <c r="FF45" s="182"/>
      <c r="FG45" s="182"/>
      <c r="FH45" s="181"/>
      <c r="FI45" s="181"/>
      <c r="FJ45" s="181"/>
      <c r="FK45" s="181"/>
      <c r="FL45" s="181"/>
      <c r="FM45" s="181"/>
      <c r="FN45" s="181"/>
      <c r="FO45" s="181"/>
      <c r="FP45" s="181"/>
      <c r="FQ45" s="181"/>
      <c r="FR45" s="181"/>
      <c r="FS45" s="181"/>
      <c r="FT45" s="181"/>
      <c r="FU45" s="182"/>
      <c r="FV45" s="182"/>
      <c r="FW45" s="182"/>
      <c r="FX45" s="181"/>
      <c r="FY45" s="181"/>
      <c r="FZ45" s="181"/>
      <c r="GA45" s="181"/>
      <c r="GB45" s="181"/>
      <c r="GC45" s="181"/>
      <c r="GD45" s="181"/>
      <c r="GE45" s="181"/>
      <c r="GF45" s="181"/>
      <c r="GG45" s="181"/>
      <c r="GH45" s="181"/>
      <c r="GI45" s="181"/>
      <c r="GJ45" s="181"/>
      <c r="GK45" s="182"/>
      <c r="GL45" s="182"/>
      <c r="GM45" s="182"/>
      <c r="GN45" s="181"/>
      <c r="GO45" s="181"/>
      <c r="GP45" s="181"/>
      <c r="GQ45" s="181"/>
      <c r="GR45" s="181"/>
      <c r="GS45" s="181"/>
      <c r="GT45" s="181"/>
      <c r="GU45" s="181"/>
      <c r="GV45" s="181"/>
      <c r="GW45" s="181"/>
      <c r="GX45" s="181"/>
      <c r="GY45" s="181"/>
      <c r="GZ45" s="181"/>
      <c r="HA45" s="182"/>
      <c r="HB45" s="182"/>
      <c r="HC45" s="182"/>
      <c r="HD45" s="181"/>
      <c r="HE45" s="181"/>
      <c r="HF45" s="181"/>
      <c r="HG45" s="181"/>
      <c r="HH45" s="181"/>
      <c r="HI45" s="181"/>
      <c r="HJ45" s="181"/>
      <c r="HK45" s="181"/>
      <c r="HL45" s="181"/>
      <c r="HM45" s="181"/>
      <c r="HN45" s="181"/>
      <c r="HO45" s="181"/>
      <c r="HP45" s="181"/>
      <c r="HQ45" s="182"/>
      <c r="HR45" s="182"/>
      <c r="HS45" s="182"/>
      <c r="HT45" s="181"/>
      <c r="HU45" s="181"/>
      <c r="HV45" s="181"/>
      <c r="HW45" s="181"/>
      <c r="HX45" s="181"/>
      <c r="HY45" s="181"/>
      <c r="HZ45" s="181"/>
      <c r="IA45" s="181"/>
      <c r="IB45" s="181"/>
      <c r="IC45" s="181"/>
      <c r="ID45" s="181"/>
      <c r="IE45" s="181"/>
      <c r="IF45" s="181"/>
      <c r="IG45" s="182"/>
      <c r="IH45" s="182"/>
      <c r="II45" s="182"/>
      <c r="IJ45" s="181"/>
      <c r="IK45" s="181"/>
      <c r="IL45" s="181"/>
      <c r="IM45" s="181"/>
      <c r="IN45" s="181"/>
      <c r="IO45" s="181"/>
      <c r="IP45" s="181"/>
      <c r="IQ45" s="181"/>
      <c r="IR45" s="181"/>
      <c r="IS45" s="181"/>
      <c r="IT45" s="181"/>
      <c r="IU45" s="181"/>
    </row>
    <row r="46" spans="1:255" s="183" customFormat="1" ht="22.5" customHeight="1">
      <c r="A46" s="175"/>
      <c r="C46" s="564"/>
      <c r="D46" s="564" t="s">
        <v>388</v>
      </c>
      <c r="E46" s="565"/>
      <c r="F46" s="178"/>
      <c r="G46" s="179"/>
      <c r="H46" s="91"/>
      <c r="I46" s="179"/>
      <c r="J46" s="179"/>
      <c r="K46" s="91"/>
      <c r="L46" s="91"/>
      <c r="M46" s="180"/>
      <c r="N46" s="91"/>
      <c r="O46" s="181"/>
      <c r="P46" s="181"/>
      <c r="Q46" s="182"/>
      <c r="R46" s="182"/>
      <c r="S46" s="182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2"/>
      <c r="AH46" s="182"/>
      <c r="AI46" s="182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2"/>
      <c r="AX46" s="182"/>
      <c r="AY46" s="182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2"/>
      <c r="BN46" s="182"/>
      <c r="BO46" s="182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2"/>
      <c r="CD46" s="182"/>
      <c r="CE46" s="182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2"/>
      <c r="CT46" s="182"/>
      <c r="CU46" s="182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2"/>
      <c r="DJ46" s="182"/>
      <c r="DK46" s="182"/>
      <c r="DL46" s="181"/>
      <c r="DM46" s="181"/>
      <c r="DN46" s="181"/>
      <c r="DO46" s="181"/>
      <c r="DP46" s="181"/>
      <c r="DQ46" s="181"/>
      <c r="DR46" s="181"/>
      <c r="DS46" s="181"/>
      <c r="DT46" s="181"/>
      <c r="DU46" s="181"/>
      <c r="DV46" s="181"/>
      <c r="DW46" s="181"/>
      <c r="DX46" s="181"/>
      <c r="DY46" s="182"/>
      <c r="DZ46" s="182"/>
      <c r="EA46" s="182"/>
      <c r="EB46" s="181"/>
      <c r="EC46" s="181"/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2"/>
      <c r="EP46" s="182"/>
      <c r="EQ46" s="182"/>
      <c r="ER46" s="181"/>
      <c r="ES46" s="181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2"/>
      <c r="FF46" s="182"/>
      <c r="FG46" s="182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1"/>
      <c r="FS46" s="181"/>
      <c r="FT46" s="181"/>
      <c r="FU46" s="182"/>
      <c r="FV46" s="182"/>
      <c r="FW46" s="182"/>
      <c r="FX46" s="181"/>
      <c r="FY46" s="181"/>
      <c r="FZ46" s="181"/>
      <c r="GA46" s="181"/>
      <c r="GB46" s="181"/>
      <c r="GC46" s="181"/>
      <c r="GD46" s="181"/>
      <c r="GE46" s="181"/>
      <c r="GF46" s="181"/>
      <c r="GG46" s="181"/>
      <c r="GH46" s="181"/>
      <c r="GI46" s="181"/>
      <c r="GJ46" s="181"/>
      <c r="GK46" s="182"/>
      <c r="GL46" s="182"/>
      <c r="GM46" s="182"/>
      <c r="GN46" s="181"/>
      <c r="GO46" s="181"/>
      <c r="GP46" s="181"/>
      <c r="GQ46" s="181"/>
      <c r="GR46" s="181"/>
      <c r="GS46" s="181"/>
      <c r="GT46" s="181"/>
      <c r="GU46" s="181"/>
      <c r="GV46" s="181"/>
      <c r="GW46" s="181"/>
      <c r="GX46" s="181"/>
      <c r="GY46" s="181"/>
      <c r="GZ46" s="181"/>
      <c r="HA46" s="182"/>
      <c r="HB46" s="182"/>
      <c r="HC46" s="182"/>
      <c r="HD46" s="181"/>
      <c r="HE46" s="181"/>
      <c r="HF46" s="181"/>
      <c r="HG46" s="181"/>
      <c r="HH46" s="181"/>
      <c r="HI46" s="181"/>
      <c r="HJ46" s="181"/>
      <c r="HK46" s="181"/>
      <c r="HL46" s="181"/>
      <c r="HM46" s="181"/>
      <c r="HN46" s="181"/>
      <c r="HO46" s="181"/>
      <c r="HP46" s="181"/>
      <c r="HQ46" s="182"/>
      <c r="HR46" s="182"/>
      <c r="HS46" s="182"/>
      <c r="HT46" s="181"/>
      <c r="HU46" s="181"/>
      <c r="HV46" s="181"/>
      <c r="HW46" s="181"/>
      <c r="HX46" s="181"/>
      <c r="HY46" s="181"/>
      <c r="HZ46" s="181"/>
      <c r="IA46" s="181"/>
      <c r="IB46" s="181"/>
      <c r="IC46" s="181"/>
      <c r="ID46" s="181"/>
      <c r="IE46" s="181"/>
      <c r="IF46" s="181"/>
      <c r="IG46" s="182"/>
      <c r="IH46" s="182"/>
      <c r="II46" s="182"/>
      <c r="IJ46" s="181"/>
      <c r="IK46" s="181"/>
      <c r="IL46" s="181"/>
      <c r="IM46" s="181"/>
      <c r="IN46" s="181"/>
      <c r="IO46" s="181"/>
      <c r="IP46" s="181"/>
      <c r="IQ46" s="181"/>
      <c r="IR46" s="181"/>
      <c r="IS46" s="181"/>
      <c r="IT46" s="181"/>
      <c r="IU46" s="181"/>
    </row>
    <row r="47" spans="1:255" s="183" customFormat="1" ht="22.5" customHeight="1">
      <c r="A47" s="175"/>
      <c r="B47" s="176"/>
      <c r="C47" s="564" t="s">
        <v>73</v>
      </c>
      <c r="D47" s="565" t="s">
        <v>386</v>
      </c>
      <c r="E47" s="565"/>
      <c r="F47" s="178"/>
      <c r="G47" s="179"/>
      <c r="H47" s="91"/>
      <c r="I47" s="179"/>
      <c r="J47" s="179"/>
      <c r="K47" s="91"/>
      <c r="L47" s="91"/>
      <c r="M47" s="180"/>
      <c r="N47" s="91"/>
      <c r="O47" s="181"/>
      <c r="P47" s="181"/>
      <c r="Q47" s="182"/>
      <c r="R47" s="182"/>
      <c r="S47" s="182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2"/>
      <c r="AH47" s="182"/>
      <c r="AI47" s="182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2"/>
      <c r="AX47" s="182"/>
      <c r="AY47" s="182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2"/>
      <c r="BN47" s="182"/>
      <c r="BO47" s="182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2"/>
      <c r="CD47" s="182"/>
      <c r="CE47" s="182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2"/>
      <c r="CT47" s="182"/>
      <c r="CU47" s="182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2"/>
      <c r="DJ47" s="182"/>
      <c r="DK47" s="182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2"/>
      <c r="DZ47" s="182"/>
      <c r="EA47" s="182"/>
      <c r="EB47" s="181"/>
      <c r="EC47" s="181"/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2"/>
      <c r="EP47" s="182"/>
      <c r="EQ47" s="182"/>
      <c r="ER47" s="181"/>
      <c r="ES47" s="181"/>
      <c r="ET47" s="181"/>
      <c r="EU47" s="181"/>
      <c r="EV47" s="181"/>
      <c r="EW47" s="181"/>
      <c r="EX47" s="181"/>
      <c r="EY47" s="181"/>
      <c r="EZ47" s="181"/>
      <c r="FA47" s="181"/>
      <c r="FB47" s="181"/>
      <c r="FC47" s="181"/>
      <c r="FD47" s="181"/>
      <c r="FE47" s="182"/>
      <c r="FF47" s="182"/>
      <c r="FG47" s="182"/>
      <c r="FH47" s="181"/>
      <c r="FI47" s="181"/>
      <c r="FJ47" s="181"/>
      <c r="FK47" s="181"/>
      <c r="FL47" s="181"/>
      <c r="FM47" s="181"/>
      <c r="FN47" s="181"/>
      <c r="FO47" s="181"/>
      <c r="FP47" s="181"/>
      <c r="FQ47" s="181"/>
      <c r="FR47" s="181"/>
      <c r="FS47" s="181"/>
      <c r="FT47" s="181"/>
      <c r="FU47" s="182"/>
      <c r="FV47" s="182"/>
      <c r="FW47" s="182"/>
      <c r="FX47" s="181"/>
      <c r="FY47" s="181"/>
      <c r="FZ47" s="181"/>
      <c r="GA47" s="181"/>
      <c r="GB47" s="181"/>
      <c r="GC47" s="181"/>
      <c r="GD47" s="181"/>
      <c r="GE47" s="181"/>
      <c r="GF47" s="181"/>
      <c r="GG47" s="181"/>
      <c r="GH47" s="181"/>
      <c r="GI47" s="181"/>
      <c r="GJ47" s="181"/>
      <c r="GK47" s="182"/>
      <c r="GL47" s="182"/>
      <c r="GM47" s="182"/>
      <c r="GN47" s="181"/>
      <c r="GO47" s="181"/>
      <c r="GP47" s="181"/>
      <c r="GQ47" s="181"/>
      <c r="GR47" s="181"/>
      <c r="GS47" s="181"/>
      <c r="GT47" s="181"/>
      <c r="GU47" s="181"/>
      <c r="GV47" s="181"/>
      <c r="GW47" s="181"/>
      <c r="GX47" s="181"/>
      <c r="GY47" s="181"/>
      <c r="GZ47" s="181"/>
      <c r="HA47" s="182"/>
      <c r="HB47" s="182"/>
      <c r="HC47" s="182"/>
      <c r="HD47" s="181"/>
      <c r="HE47" s="181"/>
      <c r="HF47" s="181"/>
      <c r="HG47" s="181"/>
      <c r="HH47" s="181"/>
      <c r="HI47" s="181"/>
      <c r="HJ47" s="181"/>
      <c r="HK47" s="181"/>
      <c r="HL47" s="181"/>
      <c r="HM47" s="181"/>
      <c r="HN47" s="181"/>
      <c r="HO47" s="181"/>
      <c r="HP47" s="181"/>
      <c r="HQ47" s="182"/>
      <c r="HR47" s="182"/>
      <c r="HS47" s="182"/>
      <c r="HT47" s="181"/>
      <c r="HU47" s="181"/>
      <c r="HV47" s="181"/>
      <c r="HW47" s="181"/>
      <c r="HX47" s="181"/>
      <c r="HY47" s="181"/>
      <c r="HZ47" s="181"/>
      <c r="IA47" s="181"/>
      <c r="IB47" s="181"/>
      <c r="IC47" s="181"/>
      <c r="ID47" s="181"/>
      <c r="IE47" s="181"/>
      <c r="IF47" s="181"/>
      <c r="IG47" s="182"/>
      <c r="IH47" s="182"/>
      <c r="II47" s="182"/>
      <c r="IJ47" s="181"/>
      <c r="IK47" s="181"/>
      <c r="IL47" s="181"/>
      <c r="IM47" s="181"/>
      <c r="IN47" s="181"/>
      <c r="IO47" s="181"/>
      <c r="IP47" s="181"/>
      <c r="IQ47" s="181"/>
      <c r="IR47" s="181"/>
      <c r="IS47" s="181"/>
      <c r="IT47" s="181"/>
      <c r="IU47" s="181"/>
    </row>
    <row r="48" spans="1:255" s="183" customFormat="1" ht="22.5" customHeight="1">
      <c r="A48" s="175"/>
      <c r="C48" s="564"/>
      <c r="D48" s="564" t="s">
        <v>382</v>
      </c>
      <c r="E48" s="565"/>
      <c r="F48" s="178"/>
      <c r="G48" s="179"/>
      <c r="H48" s="91"/>
      <c r="I48" s="179"/>
      <c r="J48" s="179"/>
      <c r="K48" s="91"/>
      <c r="L48" s="91"/>
      <c r="M48" s="180"/>
      <c r="N48" s="91"/>
      <c r="O48" s="181"/>
      <c r="P48" s="181"/>
      <c r="Q48" s="182"/>
      <c r="R48" s="182"/>
      <c r="S48" s="182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2"/>
      <c r="AH48" s="182"/>
      <c r="AI48" s="182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2"/>
      <c r="AX48" s="182"/>
      <c r="AY48" s="182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2"/>
      <c r="BN48" s="182"/>
      <c r="BO48" s="182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2"/>
      <c r="CD48" s="182"/>
      <c r="CE48" s="182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2"/>
      <c r="CT48" s="182"/>
      <c r="CU48" s="182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2"/>
      <c r="DJ48" s="182"/>
      <c r="DK48" s="182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2"/>
      <c r="DZ48" s="182"/>
      <c r="EA48" s="182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2"/>
      <c r="EP48" s="182"/>
      <c r="EQ48" s="182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2"/>
      <c r="FF48" s="182"/>
      <c r="FG48" s="182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2"/>
      <c r="FV48" s="182"/>
      <c r="FW48" s="182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2"/>
      <c r="GL48" s="182"/>
      <c r="GM48" s="182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2"/>
      <c r="HB48" s="182"/>
      <c r="HC48" s="182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2"/>
      <c r="HR48" s="182"/>
      <c r="HS48" s="182"/>
      <c r="HT48" s="181"/>
      <c r="HU48" s="181"/>
      <c r="HV48" s="181"/>
      <c r="HW48" s="181"/>
      <c r="HX48" s="181"/>
      <c r="HY48" s="181"/>
      <c r="HZ48" s="181"/>
      <c r="IA48" s="181"/>
      <c r="IB48" s="181"/>
      <c r="IC48" s="181"/>
      <c r="ID48" s="181"/>
      <c r="IE48" s="181"/>
      <c r="IF48" s="181"/>
      <c r="IG48" s="182"/>
      <c r="IH48" s="182"/>
      <c r="II48" s="182"/>
      <c r="IJ48" s="181"/>
      <c r="IK48" s="181"/>
      <c r="IL48" s="181"/>
      <c r="IM48" s="181"/>
      <c r="IN48" s="181"/>
      <c r="IO48" s="181"/>
      <c r="IP48" s="181"/>
      <c r="IQ48" s="181"/>
      <c r="IR48" s="181"/>
      <c r="IS48" s="181"/>
      <c r="IT48" s="181"/>
      <c r="IU48" s="181"/>
    </row>
    <row r="49" spans="1:255" s="183" customFormat="1" ht="22.5" customHeight="1">
      <c r="A49" s="175"/>
      <c r="B49" s="176"/>
      <c r="C49" s="564" t="s">
        <v>102</v>
      </c>
      <c r="D49" s="565" t="s">
        <v>384</v>
      </c>
      <c r="E49" s="565"/>
      <c r="F49" s="178"/>
      <c r="G49" s="179"/>
      <c r="H49" s="91"/>
      <c r="I49" s="179"/>
      <c r="J49" s="179"/>
      <c r="K49" s="91"/>
      <c r="L49" s="91"/>
      <c r="M49" s="180"/>
      <c r="N49" s="91"/>
      <c r="O49" s="181"/>
      <c r="P49" s="181"/>
      <c r="Q49" s="182"/>
      <c r="R49" s="182"/>
      <c r="S49" s="182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2"/>
      <c r="AH49" s="182"/>
      <c r="AI49" s="182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2"/>
      <c r="AX49" s="182"/>
      <c r="AY49" s="182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2"/>
      <c r="BN49" s="182"/>
      <c r="BO49" s="182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2"/>
      <c r="CD49" s="182"/>
      <c r="CE49" s="182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2"/>
      <c r="CT49" s="182"/>
      <c r="CU49" s="182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  <c r="DF49" s="181"/>
      <c r="DG49" s="181"/>
      <c r="DH49" s="181"/>
      <c r="DI49" s="182"/>
      <c r="DJ49" s="182"/>
      <c r="DK49" s="182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2"/>
      <c r="DZ49" s="182"/>
      <c r="EA49" s="182"/>
      <c r="EB49" s="181"/>
      <c r="EC49" s="181"/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2"/>
      <c r="EP49" s="182"/>
      <c r="EQ49" s="182"/>
      <c r="ER49" s="181"/>
      <c r="ES49" s="181"/>
      <c r="ET49" s="181"/>
      <c r="EU49" s="181"/>
      <c r="EV49" s="181"/>
      <c r="EW49" s="181"/>
      <c r="EX49" s="181"/>
      <c r="EY49" s="181"/>
      <c r="EZ49" s="181"/>
      <c r="FA49" s="181"/>
      <c r="FB49" s="181"/>
      <c r="FC49" s="181"/>
      <c r="FD49" s="181"/>
      <c r="FE49" s="182"/>
      <c r="FF49" s="182"/>
      <c r="FG49" s="182"/>
      <c r="FH49" s="181"/>
      <c r="FI49" s="181"/>
      <c r="FJ49" s="181"/>
      <c r="FK49" s="181"/>
      <c r="FL49" s="181"/>
      <c r="FM49" s="181"/>
      <c r="FN49" s="181"/>
      <c r="FO49" s="181"/>
      <c r="FP49" s="181"/>
      <c r="FQ49" s="181"/>
      <c r="FR49" s="181"/>
      <c r="FS49" s="181"/>
      <c r="FT49" s="181"/>
      <c r="FU49" s="182"/>
      <c r="FV49" s="182"/>
      <c r="FW49" s="182"/>
      <c r="FX49" s="181"/>
      <c r="FY49" s="181"/>
      <c r="FZ49" s="181"/>
      <c r="GA49" s="181"/>
      <c r="GB49" s="181"/>
      <c r="GC49" s="181"/>
      <c r="GD49" s="181"/>
      <c r="GE49" s="181"/>
      <c r="GF49" s="181"/>
      <c r="GG49" s="181"/>
      <c r="GH49" s="181"/>
      <c r="GI49" s="181"/>
      <c r="GJ49" s="181"/>
      <c r="GK49" s="182"/>
      <c r="GL49" s="182"/>
      <c r="GM49" s="182"/>
      <c r="GN49" s="181"/>
      <c r="GO49" s="181"/>
      <c r="GP49" s="181"/>
      <c r="GQ49" s="181"/>
      <c r="GR49" s="181"/>
      <c r="GS49" s="181"/>
      <c r="GT49" s="181"/>
      <c r="GU49" s="181"/>
      <c r="GV49" s="181"/>
      <c r="GW49" s="181"/>
      <c r="GX49" s="181"/>
      <c r="GY49" s="181"/>
      <c r="GZ49" s="181"/>
      <c r="HA49" s="182"/>
      <c r="HB49" s="182"/>
      <c r="HC49" s="182"/>
      <c r="HD49" s="181"/>
      <c r="HE49" s="181"/>
      <c r="HF49" s="181"/>
      <c r="HG49" s="181"/>
      <c r="HH49" s="181"/>
      <c r="HI49" s="181"/>
      <c r="HJ49" s="181"/>
      <c r="HK49" s="181"/>
      <c r="HL49" s="181"/>
      <c r="HM49" s="181"/>
      <c r="HN49" s="181"/>
      <c r="HO49" s="181"/>
      <c r="HP49" s="181"/>
      <c r="HQ49" s="182"/>
      <c r="HR49" s="182"/>
      <c r="HS49" s="182"/>
      <c r="HT49" s="181"/>
      <c r="HU49" s="181"/>
      <c r="HV49" s="181"/>
      <c r="HW49" s="181"/>
      <c r="HX49" s="181"/>
      <c r="HY49" s="181"/>
      <c r="HZ49" s="181"/>
      <c r="IA49" s="181"/>
      <c r="IB49" s="181"/>
      <c r="IC49" s="181"/>
      <c r="ID49" s="181"/>
      <c r="IE49" s="181"/>
      <c r="IF49" s="181"/>
      <c r="IG49" s="182"/>
      <c r="IH49" s="182"/>
      <c r="II49" s="182"/>
      <c r="IJ49" s="181"/>
      <c r="IK49" s="181"/>
      <c r="IL49" s="181"/>
      <c r="IM49" s="181"/>
      <c r="IN49" s="181"/>
      <c r="IO49" s="181"/>
      <c r="IP49" s="181"/>
      <c r="IQ49" s="181"/>
      <c r="IR49" s="181"/>
      <c r="IS49" s="181"/>
      <c r="IT49" s="181"/>
      <c r="IU49" s="181"/>
    </row>
    <row r="50" spans="1:255" s="183" customFormat="1" ht="22.5" customHeight="1">
      <c r="A50" s="175"/>
      <c r="C50" s="564"/>
      <c r="D50" s="564" t="s">
        <v>383</v>
      </c>
      <c r="E50" s="565"/>
      <c r="F50" s="178"/>
      <c r="G50" s="179"/>
      <c r="H50" s="91"/>
      <c r="I50" s="179"/>
      <c r="J50" s="179"/>
      <c r="K50" s="91"/>
      <c r="L50" s="91"/>
      <c r="M50" s="180"/>
      <c r="N50" s="91"/>
      <c r="O50" s="181"/>
      <c r="P50" s="181"/>
      <c r="Q50" s="182"/>
      <c r="R50" s="182"/>
      <c r="S50" s="182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2"/>
      <c r="AH50" s="182"/>
      <c r="AI50" s="182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2"/>
      <c r="AX50" s="182"/>
      <c r="AY50" s="182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2"/>
      <c r="BN50" s="182"/>
      <c r="BO50" s="182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2"/>
      <c r="CD50" s="182"/>
      <c r="CE50" s="182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2"/>
      <c r="CT50" s="182"/>
      <c r="CU50" s="182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2"/>
      <c r="DJ50" s="182"/>
      <c r="DK50" s="182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2"/>
      <c r="DZ50" s="182"/>
      <c r="EA50" s="182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2"/>
      <c r="EP50" s="182"/>
      <c r="EQ50" s="182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2"/>
      <c r="FF50" s="182"/>
      <c r="FG50" s="182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2"/>
      <c r="FV50" s="182"/>
      <c r="FW50" s="182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2"/>
      <c r="GL50" s="182"/>
      <c r="GM50" s="182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2"/>
      <c r="HB50" s="182"/>
      <c r="HC50" s="182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2"/>
      <c r="HR50" s="182"/>
      <c r="HS50" s="182"/>
      <c r="HT50" s="181"/>
      <c r="HU50" s="181"/>
      <c r="HV50" s="181"/>
      <c r="HW50" s="181"/>
      <c r="HX50" s="181"/>
      <c r="HY50" s="181"/>
      <c r="HZ50" s="181"/>
      <c r="IA50" s="181"/>
      <c r="IB50" s="181"/>
      <c r="IC50" s="181"/>
      <c r="ID50" s="181"/>
      <c r="IE50" s="181"/>
      <c r="IF50" s="181"/>
      <c r="IG50" s="182"/>
      <c r="IH50" s="182"/>
      <c r="II50" s="182"/>
      <c r="IJ50" s="181"/>
      <c r="IK50" s="181"/>
      <c r="IL50" s="181"/>
      <c r="IM50" s="181"/>
      <c r="IN50" s="181"/>
      <c r="IO50" s="181"/>
      <c r="IP50" s="181"/>
      <c r="IQ50" s="181"/>
      <c r="IR50" s="181"/>
      <c r="IS50" s="181"/>
      <c r="IT50" s="181"/>
      <c r="IU50" s="181"/>
    </row>
    <row r="51" spans="1:255" s="183" customFormat="1" ht="22.5" customHeight="1">
      <c r="A51" s="175"/>
      <c r="B51" s="176"/>
      <c r="C51" s="564" t="s">
        <v>99</v>
      </c>
      <c r="D51" s="565" t="s">
        <v>389</v>
      </c>
      <c r="E51" s="565"/>
      <c r="F51" s="178"/>
      <c r="G51" s="179"/>
      <c r="H51" s="91"/>
      <c r="I51" s="179"/>
      <c r="J51" s="179"/>
      <c r="K51" s="91"/>
      <c r="L51" s="91"/>
      <c r="M51" s="180"/>
      <c r="N51" s="91"/>
      <c r="O51" s="181"/>
      <c r="P51" s="181"/>
      <c r="Q51" s="182"/>
      <c r="R51" s="182"/>
      <c r="S51" s="182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2"/>
      <c r="AH51" s="182"/>
      <c r="AI51" s="182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2"/>
      <c r="AX51" s="182"/>
      <c r="AY51" s="182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2"/>
      <c r="BN51" s="182"/>
      <c r="BO51" s="182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2"/>
      <c r="CD51" s="182"/>
      <c r="CE51" s="182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2"/>
      <c r="CT51" s="182"/>
      <c r="CU51" s="182"/>
      <c r="CV51" s="181"/>
      <c r="CW51" s="181"/>
      <c r="CX51" s="181"/>
      <c r="CY51" s="181"/>
      <c r="CZ51" s="181"/>
      <c r="DA51" s="181"/>
      <c r="DB51" s="181"/>
      <c r="DC51" s="181"/>
      <c r="DD51" s="181"/>
      <c r="DE51" s="181"/>
      <c r="DF51" s="181"/>
      <c r="DG51" s="181"/>
      <c r="DH51" s="181"/>
      <c r="DI51" s="182"/>
      <c r="DJ51" s="182"/>
      <c r="DK51" s="182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2"/>
      <c r="DZ51" s="182"/>
      <c r="EA51" s="182"/>
      <c r="EB51" s="181"/>
      <c r="EC51" s="181"/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2"/>
      <c r="EP51" s="182"/>
      <c r="EQ51" s="182"/>
      <c r="ER51" s="181"/>
      <c r="ES51" s="181"/>
      <c r="ET51" s="181"/>
      <c r="EU51" s="181"/>
      <c r="EV51" s="181"/>
      <c r="EW51" s="181"/>
      <c r="EX51" s="181"/>
      <c r="EY51" s="181"/>
      <c r="EZ51" s="181"/>
      <c r="FA51" s="181"/>
      <c r="FB51" s="181"/>
      <c r="FC51" s="181"/>
      <c r="FD51" s="181"/>
      <c r="FE51" s="182"/>
      <c r="FF51" s="182"/>
      <c r="FG51" s="182"/>
      <c r="FH51" s="181"/>
      <c r="FI51" s="181"/>
      <c r="FJ51" s="181"/>
      <c r="FK51" s="181"/>
      <c r="FL51" s="181"/>
      <c r="FM51" s="181"/>
      <c r="FN51" s="181"/>
      <c r="FO51" s="181"/>
      <c r="FP51" s="181"/>
      <c r="FQ51" s="181"/>
      <c r="FR51" s="181"/>
      <c r="FS51" s="181"/>
      <c r="FT51" s="181"/>
      <c r="FU51" s="182"/>
      <c r="FV51" s="182"/>
      <c r="FW51" s="182"/>
      <c r="FX51" s="181"/>
      <c r="FY51" s="181"/>
      <c r="FZ51" s="181"/>
      <c r="GA51" s="181"/>
      <c r="GB51" s="181"/>
      <c r="GC51" s="181"/>
      <c r="GD51" s="181"/>
      <c r="GE51" s="181"/>
      <c r="GF51" s="181"/>
      <c r="GG51" s="181"/>
      <c r="GH51" s="181"/>
      <c r="GI51" s="181"/>
      <c r="GJ51" s="181"/>
      <c r="GK51" s="182"/>
      <c r="GL51" s="182"/>
      <c r="GM51" s="182"/>
      <c r="GN51" s="181"/>
      <c r="GO51" s="181"/>
      <c r="GP51" s="181"/>
      <c r="GQ51" s="181"/>
      <c r="GR51" s="181"/>
      <c r="GS51" s="181"/>
      <c r="GT51" s="181"/>
      <c r="GU51" s="181"/>
      <c r="GV51" s="181"/>
      <c r="GW51" s="181"/>
      <c r="GX51" s="181"/>
      <c r="GY51" s="181"/>
      <c r="GZ51" s="181"/>
      <c r="HA51" s="182"/>
      <c r="HB51" s="182"/>
      <c r="HC51" s="182"/>
      <c r="HD51" s="181"/>
      <c r="HE51" s="181"/>
      <c r="HF51" s="181"/>
      <c r="HG51" s="181"/>
      <c r="HH51" s="181"/>
      <c r="HI51" s="181"/>
      <c r="HJ51" s="181"/>
      <c r="HK51" s="181"/>
      <c r="HL51" s="181"/>
      <c r="HM51" s="181"/>
      <c r="HN51" s="181"/>
      <c r="HO51" s="181"/>
      <c r="HP51" s="181"/>
      <c r="HQ51" s="182"/>
      <c r="HR51" s="182"/>
      <c r="HS51" s="182"/>
      <c r="HT51" s="181"/>
      <c r="HU51" s="181"/>
      <c r="HV51" s="181"/>
      <c r="HW51" s="181"/>
      <c r="HX51" s="181"/>
      <c r="HY51" s="181"/>
      <c r="HZ51" s="181"/>
      <c r="IA51" s="181"/>
      <c r="IB51" s="181"/>
      <c r="IC51" s="181"/>
      <c r="ID51" s="181"/>
      <c r="IE51" s="181"/>
      <c r="IF51" s="181"/>
      <c r="IG51" s="182"/>
      <c r="IH51" s="182"/>
      <c r="II51" s="182"/>
      <c r="IJ51" s="181"/>
      <c r="IK51" s="181"/>
      <c r="IL51" s="181"/>
      <c r="IM51" s="181"/>
      <c r="IN51" s="181"/>
      <c r="IO51" s="181"/>
      <c r="IP51" s="181"/>
      <c r="IQ51" s="181"/>
      <c r="IR51" s="181"/>
      <c r="IS51" s="181"/>
      <c r="IT51" s="181"/>
      <c r="IU51" s="181"/>
    </row>
    <row r="52" spans="1:255" s="183" customFormat="1" ht="22.5" customHeight="1">
      <c r="A52" s="175"/>
      <c r="C52" s="564"/>
      <c r="D52" s="564" t="s">
        <v>385</v>
      </c>
      <c r="E52" s="565"/>
      <c r="F52" s="178"/>
      <c r="G52" s="179"/>
      <c r="H52" s="91"/>
      <c r="I52" s="179"/>
      <c r="J52" s="179"/>
      <c r="K52" s="91"/>
      <c r="L52" s="91"/>
      <c r="M52" s="180"/>
      <c r="N52" s="91"/>
      <c r="O52" s="181"/>
      <c r="P52" s="181"/>
      <c r="Q52" s="182"/>
      <c r="R52" s="182"/>
      <c r="S52" s="182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2"/>
      <c r="AH52" s="182"/>
      <c r="AI52" s="182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2"/>
      <c r="AX52" s="182"/>
      <c r="AY52" s="182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2"/>
      <c r="BN52" s="182"/>
      <c r="BO52" s="182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2"/>
      <c r="CD52" s="182"/>
      <c r="CE52" s="182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2"/>
      <c r="CT52" s="182"/>
      <c r="CU52" s="182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2"/>
      <c r="DJ52" s="182"/>
      <c r="DK52" s="182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2"/>
      <c r="DZ52" s="182"/>
      <c r="EA52" s="182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2"/>
      <c r="EP52" s="182"/>
      <c r="EQ52" s="182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2"/>
      <c r="FF52" s="182"/>
      <c r="FG52" s="182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2"/>
      <c r="FV52" s="182"/>
      <c r="FW52" s="182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2"/>
      <c r="GL52" s="182"/>
      <c r="GM52" s="182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2"/>
      <c r="HB52" s="182"/>
      <c r="HC52" s="182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2"/>
      <c r="HR52" s="182"/>
      <c r="HS52" s="182"/>
      <c r="HT52" s="181"/>
      <c r="HU52" s="181"/>
      <c r="HV52" s="181"/>
      <c r="HW52" s="181"/>
      <c r="HX52" s="181"/>
      <c r="HY52" s="181"/>
      <c r="HZ52" s="181"/>
      <c r="IA52" s="181"/>
      <c r="IB52" s="181"/>
      <c r="IC52" s="181"/>
      <c r="ID52" s="181"/>
      <c r="IE52" s="181"/>
      <c r="IF52" s="181"/>
      <c r="IG52" s="182"/>
      <c r="IH52" s="182"/>
      <c r="II52" s="182"/>
      <c r="IJ52" s="181"/>
      <c r="IK52" s="181"/>
      <c r="IL52" s="181"/>
      <c r="IM52" s="181"/>
      <c r="IN52" s="181"/>
      <c r="IO52" s="181"/>
      <c r="IP52" s="181"/>
      <c r="IQ52" s="181"/>
      <c r="IR52" s="181"/>
      <c r="IS52" s="181"/>
      <c r="IT52" s="181"/>
      <c r="IU52" s="181"/>
    </row>
    <row r="53" spans="1:16" s="141" customFormat="1" ht="22.5" customHeight="1">
      <c r="A53" s="136"/>
      <c r="B53" s="57"/>
      <c r="C53" s="57"/>
      <c r="D53" s="137"/>
      <c r="E53" s="138"/>
      <c r="F53" s="138"/>
      <c r="G53" s="138"/>
      <c r="H53" s="139"/>
      <c r="I53" s="138"/>
      <c r="J53" s="138"/>
      <c r="K53" s="139"/>
      <c r="L53" s="138"/>
      <c r="M53" s="139"/>
      <c r="N53" s="140"/>
      <c r="O53" s="139"/>
      <c r="P53" s="140"/>
    </row>
    <row r="54" spans="1:16" s="142" customFormat="1" ht="22.5" customHeight="1">
      <c r="A54" s="567" t="s">
        <v>241</v>
      </c>
      <c r="B54" s="568" t="s">
        <v>190</v>
      </c>
      <c r="C54" s="187"/>
      <c r="G54" s="143"/>
      <c r="H54" s="144"/>
      <c r="I54" s="144"/>
      <c r="K54" s="144"/>
      <c r="L54" s="145"/>
      <c r="M54" s="145"/>
      <c r="N54" s="145"/>
      <c r="O54" s="144"/>
      <c r="P54" s="146"/>
    </row>
    <row r="55" spans="1:16" s="142" customFormat="1" ht="22.5" customHeight="1">
      <c r="A55" s="144"/>
      <c r="B55" s="57"/>
      <c r="C55" s="57" t="s">
        <v>637</v>
      </c>
      <c r="G55" s="143"/>
      <c r="H55" s="144"/>
      <c r="I55" s="144"/>
      <c r="J55" s="144"/>
      <c r="K55" s="144"/>
      <c r="L55" s="145"/>
      <c r="M55" s="145"/>
      <c r="N55" s="145"/>
      <c r="O55" s="144"/>
      <c r="P55" s="146"/>
    </row>
    <row r="56" spans="1:16" s="142" customFormat="1" ht="22.5" customHeight="1">
      <c r="A56" s="144"/>
      <c r="B56" s="57" t="s">
        <v>645</v>
      </c>
      <c r="C56" s="57"/>
      <c r="G56" s="143"/>
      <c r="H56" s="144"/>
      <c r="I56" s="144"/>
      <c r="J56" s="144"/>
      <c r="K56" s="144"/>
      <c r="L56" s="145"/>
      <c r="M56" s="145"/>
      <c r="N56" s="145"/>
      <c r="O56" s="144"/>
      <c r="P56" s="146"/>
    </row>
    <row r="57" spans="1:16" s="142" customFormat="1" ht="22.5" customHeight="1">
      <c r="A57" s="144"/>
      <c r="B57" s="57" t="s">
        <v>646</v>
      </c>
      <c r="C57" s="57"/>
      <c r="G57" s="143"/>
      <c r="H57" s="144"/>
      <c r="I57" s="144"/>
      <c r="J57" s="144"/>
      <c r="K57" s="144"/>
      <c r="L57" s="145"/>
      <c r="M57" s="145"/>
      <c r="N57" s="145"/>
      <c r="O57" s="144"/>
      <c r="P57" s="146"/>
    </row>
    <row r="58" spans="1:16" s="142" customFormat="1" ht="22.5" customHeight="1">
      <c r="A58" s="144"/>
      <c r="B58" s="57" t="s">
        <v>647</v>
      </c>
      <c r="C58" s="57"/>
      <c r="G58" s="143"/>
      <c r="H58" s="144"/>
      <c r="I58" s="144"/>
      <c r="J58" s="144"/>
      <c r="K58" s="144"/>
      <c r="L58" s="145"/>
      <c r="M58" s="145"/>
      <c r="N58" s="145"/>
      <c r="O58" s="144"/>
      <c r="P58" s="146"/>
    </row>
    <row r="59" spans="1:16" s="142" customFormat="1" ht="22.5" customHeight="1">
      <c r="A59" s="144"/>
      <c r="B59" s="57" t="s">
        <v>638</v>
      </c>
      <c r="C59" s="57"/>
      <c r="E59" s="188"/>
      <c r="G59" s="143"/>
      <c r="H59" s="144"/>
      <c r="I59" s="144"/>
      <c r="J59" s="144"/>
      <c r="K59" s="144"/>
      <c r="L59" s="145"/>
      <c r="M59" s="145"/>
      <c r="N59" s="145"/>
      <c r="O59" s="144"/>
      <c r="P59" s="146"/>
    </row>
    <row r="60" spans="1:16" s="142" customFormat="1" ht="22.5" customHeight="1">
      <c r="A60" s="144"/>
      <c r="B60" s="57" t="s">
        <v>639</v>
      </c>
      <c r="C60" s="57"/>
      <c r="E60" s="188"/>
      <c r="G60" s="143"/>
      <c r="H60" s="144"/>
      <c r="I60" s="144"/>
      <c r="J60" s="144"/>
      <c r="K60" s="144"/>
      <c r="L60" s="145"/>
      <c r="M60" s="145"/>
      <c r="N60" s="145"/>
      <c r="O60" s="144"/>
      <c r="P60" s="146"/>
    </row>
    <row r="61" spans="1:16" s="141" customFormat="1" ht="22.5" customHeight="1">
      <c r="A61" s="136"/>
      <c r="B61" s="57" t="s">
        <v>640</v>
      </c>
      <c r="C61" s="57"/>
      <c r="D61" s="137"/>
      <c r="E61" s="138"/>
      <c r="F61" s="138"/>
      <c r="G61" s="138"/>
      <c r="H61" s="139"/>
      <c r="I61" s="138"/>
      <c r="J61" s="138"/>
      <c r="K61" s="139"/>
      <c r="L61" s="138"/>
      <c r="M61" s="139"/>
      <c r="N61" s="140"/>
      <c r="O61" s="139"/>
      <c r="P61" s="140"/>
    </row>
    <row r="62" spans="1:16" s="141" customFormat="1" ht="22.5" customHeight="1">
      <c r="A62" s="136"/>
      <c r="B62" s="57"/>
      <c r="C62" s="57"/>
      <c r="D62" s="137"/>
      <c r="E62" s="138"/>
      <c r="F62" s="138"/>
      <c r="G62" s="138"/>
      <c r="H62" s="139"/>
      <c r="I62" s="138"/>
      <c r="J62" s="138"/>
      <c r="K62" s="139"/>
      <c r="L62" s="138"/>
      <c r="M62" s="139"/>
      <c r="N62" s="140"/>
      <c r="O62" s="139"/>
      <c r="P62" s="140"/>
    </row>
    <row r="63" spans="1:19" s="13" customFormat="1" ht="21" customHeight="1">
      <c r="A63" s="130" t="s">
        <v>242</v>
      </c>
      <c r="B63" s="131" t="s">
        <v>41</v>
      </c>
      <c r="C63" s="132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 s="13" customFormat="1" ht="21" customHeight="1">
      <c r="A64" s="130"/>
      <c r="B64" s="133"/>
      <c r="C64" s="134" t="s">
        <v>649</v>
      </c>
      <c r="D64" s="30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 s="13" customFormat="1" ht="21" customHeight="1">
      <c r="A65" s="130"/>
      <c r="B65" s="135" t="s">
        <v>648</v>
      </c>
      <c r="C65" s="135"/>
      <c r="D65" s="30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 s="13" customFormat="1" ht="21" customHeight="1">
      <c r="A66" s="130"/>
      <c r="B66" s="135" t="s">
        <v>641</v>
      </c>
      <c r="C66" s="135"/>
      <c r="D66" s="30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s="13" customFormat="1" ht="21" customHeight="1">
      <c r="A67" s="130"/>
      <c r="B67" s="135" t="s">
        <v>642</v>
      </c>
      <c r="C67" s="135"/>
      <c r="D67" s="30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13" customFormat="1" ht="21" customHeight="1">
      <c r="A68" s="130"/>
      <c r="B68" s="133"/>
      <c r="C68" s="135" t="s">
        <v>650</v>
      </c>
      <c r="D68" s="30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13" customFormat="1" ht="21" customHeight="1">
      <c r="A69" s="130"/>
      <c r="B69" s="135" t="s">
        <v>729</v>
      </c>
      <c r="C69" s="135"/>
      <c r="D69" s="30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13" customFormat="1" ht="21" customHeight="1">
      <c r="A70" s="130"/>
      <c r="B70" s="135" t="s">
        <v>728</v>
      </c>
      <c r="C70" s="135"/>
      <c r="D70" s="30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13" customFormat="1" ht="21" customHeight="1">
      <c r="A71" s="130"/>
      <c r="B71" s="135"/>
      <c r="C71" s="135" t="s">
        <v>643</v>
      </c>
      <c r="D71" s="30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6" s="141" customFormat="1" ht="24" customHeight="1">
      <c r="A72" s="136"/>
      <c r="B72" s="57" t="s">
        <v>644</v>
      </c>
      <c r="C72" s="57"/>
      <c r="D72" s="137"/>
      <c r="E72" s="138"/>
      <c r="F72" s="138"/>
      <c r="G72" s="138"/>
      <c r="H72" s="138"/>
      <c r="I72" s="138"/>
      <c r="J72" s="138"/>
      <c r="K72" s="139"/>
      <c r="L72" s="138"/>
      <c r="M72" s="139"/>
      <c r="N72" s="140"/>
      <c r="O72" s="139"/>
      <c r="P72" s="140"/>
    </row>
    <row r="73" ht="12" customHeight="1"/>
    <row r="74" ht="22.5" customHeight="1">
      <c r="P74" s="1" t="s">
        <v>669</v>
      </c>
    </row>
  </sheetData>
  <sheetProtection/>
  <mergeCells count="9">
    <mergeCell ref="N30:P30"/>
    <mergeCell ref="N31:P31"/>
    <mergeCell ref="I30:L30"/>
    <mergeCell ref="I31:L31"/>
    <mergeCell ref="J7:P7"/>
    <mergeCell ref="E30:G30"/>
    <mergeCell ref="E31:G31"/>
    <mergeCell ref="J8:L8"/>
    <mergeCell ref="N8:P8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04"/>
  <sheetViews>
    <sheetView view="pageBreakPreview" zoomScale="120" zoomScaleNormal="70" zoomScaleSheetLayoutView="120" workbookViewId="0" topLeftCell="A91">
      <selection activeCell="Y5" sqref="Y5"/>
    </sheetView>
  </sheetViews>
  <sheetFormatPr defaultColWidth="9.140625" defaultRowHeight="12.75"/>
  <cols>
    <col min="1" max="1" width="3.28125" style="21" customWidth="1"/>
    <col min="2" max="2" width="0.9921875" style="21" customWidth="1"/>
    <col min="3" max="3" width="5.00390625" style="21" customWidth="1"/>
    <col min="4" max="4" width="2.7109375" style="21" customWidth="1"/>
    <col min="5" max="5" width="5.140625" style="21" customWidth="1"/>
    <col min="6" max="6" width="9.28125" style="21" customWidth="1"/>
    <col min="7" max="7" width="0.42578125" style="21" customWidth="1"/>
    <col min="8" max="8" width="9.28125" style="21" customWidth="1"/>
    <col min="9" max="9" width="0.5625" style="21" customWidth="1"/>
    <col min="10" max="10" width="9.28125" style="21" customWidth="1"/>
    <col min="11" max="11" width="0.5625" style="21" customWidth="1"/>
    <col min="12" max="12" width="9.28125" style="21" customWidth="1"/>
    <col min="13" max="13" width="0.5625" style="21" customWidth="1"/>
    <col min="14" max="14" width="9.28125" style="21" customWidth="1"/>
    <col min="15" max="15" width="0.5625" style="21" customWidth="1"/>
    <col min="16" max="16" width="9.28125" style="21" customWidth="1"/>
    <col min="17" max="17" width="0.5625" style="21" customWidth="1"/>
    <col min="18" max="18" width="9.28125" style="21" customWidth="1"/>
    <col min="19" max="19" width="0.42578125" style="21" customWidth="1"/>
    <col min="20" max="20" width="9.28125" style="21" customWidth="1"/>
    <col min="21" max="21" width="0.42578125" style="21" customWidth="1"/>
    <col min="22" max="22" width="11.7109375" style="21" customWidth="1"/>
    <col min="23" max="23" width="0.71875" style="21" customWidth="1"/>
    <col min="24" max="24" width="13.7109375" style="21" customWidth="1"/>
    <col min="25" max="16384" width="9.140625" style="21" customWidth="1"/>
  </cols>
  <sheetData>
    <row r="1" spans="1:22" ht="21.75" customHeight="1">
      <c r="A1" s="98" t="s">
        <v>485</v>
      </c>
      <c r="V1" s="30"/>
    </row>
    <row r="2" spans="1:22" ht="9" customHeight="1">
      <c r="A2" s="129"/>
      <c r="V2" s="30"/>
    </row>
    <row r="3" spans="1:19" s="13" customFormat="1" ht="21" customHeight="1">
      <c r="A3" s="130" t="s">
        <v>242</v>
      </c>
      <c r="B3" s="131" t="s">
        <v>651</v>
      </c>
      <c r="C3" s="132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7" s="142" customFormat="1" ht="21" customHeight="1">
      <c r="B4" s="133"/>
      <c r="C4" s="135" t="s">
        <v>191</v>
      </c>
      <c r="G4" s="143"/>
      <c r="H4" s="144"/>
      <c r="I4" s="144"/>
      <c r="J4" s="144"/>
      <c r="K4" s="145"/>
      <c r="L4" s="145"/>
      <c r="M4" s="145"/>
      <c r="N4" s="144"/>
      <c r="O4" s="146"/>
      <c r="Q4" s="146"/>
    </row>
    <row r="5" spans="2:17" s="142" customFormat="1" ht="21">
      <c r="B5" s="133"/>
      <c r="C5" s="135" t="s">
        <v>192</v>
      </c>
      <c r="G5" s="143"/>
      <c r="H5" s="144"/>
      <c r="I5" s="144"/>
      <c r="J5" s="144"/>
      <c r="K5" s="145"/>
      <c r="L5" s="145"/>
      <c r="M5" s="145"/>
      <c r="N5" s="144"/>
      <c r="O5" s="146"/>
      <c r="Q5" s="146"/>
    </row>
    <row r="6" spans="2:17" s="142" customFormat="1" ht="21">
      <c r="B6" s="133"/>
      <c r="C6" s="135" t="s">
        <v>193</v>
      </c>
      <c r="G6" s="143"/>
      <c r="H6" s="144"/>
      <c r="I6" s="144"/>
      <c r="J6" s="144"/>
      <c r="K6" s="145"/>
      <c r="L6" s="145"/>
      <c r="M6" s="145"/>
      <c r="N6" s="144"/>
      <c r="O6" s="146"/>
      <c r="Q6" s="146"/>
    </row>
    <row r="7" spans="2:17" s="142" customFormat="1" ht="21">
      <c r="B7" s="133"/>
      <c r="C7" s="135" t="s">
        <v>194</v>
      </c>
      <c r="G7" s="143"/>
      <c r="H7" s="144"/>
      <c r="I7" s="144"/>
      <c r="J7" s="144"/>
      <c r="K7" s="145"/>
      <c r="L7" s="145"/>
      <c r="M7" s="145"/>
      <c r="N7" s="144"/>
      <c r="O7" s="146"/>
      <c r="Q7" s="146"/>
    </row>
    <row r="8" spans="2:17" s="142" customFormat="1" ht="21">
      <c r="B8" s="133"/>
      <c r="C8" s="135" t="s">
        <v>195</v>
      </c>
      <c r="G8" s="143"/>
      <c r="H8" s="144"/>
      <c r="I8" s="144"/>
      <c r="J8" s="144"/>
      <c r="K8" s="145"/>
      <c r="L8" s="145"/>
      <c r="M8" s="145"/>
      <c r="N8" s="144"/>
      <c r="O8" s="146"/>
      <c r="Q8" s="146"/>
    </row>
    <row r="9" spans="2:17" s="142" customFormat="1" ht="21">
      <c r="B9" s="133"/>
      <c r="C9" s="135" t="s">
        <v>196</v>
      </c>
      <c r="G9" s="143"/>
      <c r="H9" s="144"/>
      <c r="I9" s="144"/>
      <c r="J9" s="144"/>
      <c r="K9" s="145"/>
      <c r="L9" s="145"/>
      <c r="M9" s="145"/>
      <c r="N9" s="144"/>
      <c r="O9" s="146"/>
      <c r="Q9" s="146"/>
    </row>
    <row r="10" spans="2:17" s="142" customFormat="1" ht="4.5" customHeight="1">
      <c r="B10" s="133"/>
      <c r="C10" s="135"/>
      <c r="G10" s="143"/>
      <c r="H10" s="144"/>
      <c r="I10" s="144"/>
      <c r="J10" s="144"/>
      <c r="K10" s="145"/>
      <c r="L10" s="145"/>
      <c r="M10" s="145"/>
      <c r="N10" s="144"/>
      <c r="O10" s="146"/>
      <c r="Q10" s="146"/>
    </row>
    <row r="11" spans="2:17" s="142" customFormat="1" ht="21" customHeight="1">
      <c r="B11" s="133"/>
      <c r="C11" s="135" t="s">
        <v>197</v>
      </c>
      <c r="G11" s="143"/>
      <c r="H11" s="144"/>
      <c r="I11" s="144"/>
      <c r="J11" s="144"/>
      <c r="K11" s="145"/>
      <c r="L11" s="145"/>
      <c r="M11" s="145"/>
      <c r="N11" s="144"/>
      <c r="O11" s="146"/>
      <c r="Q11" s="146"/>
    </row>
    <row r="12" spans="2:17" s="142" customFormat="1" ht="21" customHeight="1">
      <c r="B12" s="133"/>
      <c r="C12" s="680" t="s">
        <v>700</v>
      </c>
      <c r="G12" s="143"/>
      <c r="H12" s="144"/>
      <c r="I12" s="144"/>
      <c r="J12" s="144"/>
      <c r="K12" s="145"/>
      <c r="L12" s="145"/>
      <c r="M12" s="145"/>
      <c r="N12" s="144"/>
      <c r="O12" s="146"/>
      <c r="Q12" s="146"/>
    </row>
    <row r="13" spans="3:17" s="142" customFormat="1" ht="21" customHeight="1">
      <c r="C13" s="135" t="s">
        <v>701</v>
      </c>
      <c r="G13" s="143"/>
      <c r="H13" s="144"/>
      <c r="I13" s="144"/>
      <c r="J13" s="144"/>
      <c r="K13" s="145"/>
      <c r="L13" s="145"/>
      <c r="M13" s="145"/>
      <c r="N13" s="144"/>
      <c r="O13" s="146"/>
      <c r="Q13" s="146"/>
    </row>
    <row r="14" spans="2:17" s="142" customFormat="1" ht="3" customHeight="1">
      <c r="B14" s="135"/>
      <c r="C14" s="135"/>
      <c r="G14" s="143"/>
      <c r="H14" s="144"/>
      <c r="I14" s="144"/>
      <c r="J14" s="144"/>
      <c r="K14" s="145"/>
      <c r="L14" s="145"/>
      <c r="M14" s="145"/>
      <c r="N14" s="144"/>
      <c r="O14" s="146"/>
      <c r="Q14" s="146"/>
    </row>
    <row r="15" spans="2:17" s="142" customFormat="1" ht="21.75" customHeight="1">
      <c r="B15" s="133"/>
      <c r="C15" s="680" t="s">
        <v>468</v>
      </c>
      <c r="G15" s="143"/>
      <c r="H15" s="144"/>
      <c r="I15" s="144"/>
      <c r="J15" s="144"/>
      <c r="K15" s="145"/>
      <c r="L15" s="145"/>
      <c r="M15" s="145"/>
      <c r="N15" s="144"/>
      <c r="O15" s="146"/>
      <c r="Q15" s="146"/>
    </row>
    <row r="16" spans="6:20" s="487" customFormat="1" ht="17.25">
      <c r="F16" s="761" t="s">
        <v>442</v>
      </c>
      <c r="G16" s="761"/>
      <c r="H16" s="761"/>
      <c r="I16" s="761"/>
      <c r="J16" s="761"/>
      <c r="K16" s="761"/>
      <c r="L16" s="761"/>
      <c r="M16" s="761"/>
      <c r="N16" s="761"/>
      <c r="O16" s="761"/>
      <c r="P16" s="761"/>
      <c r="Q16" s="761"/>
      <c r="R16" s="761"/>
      <c r="S16" s="761"/>
      <c r="T16" s="761"/>
    </row>
    <row r="17" spans="6:20" s="487" customFormat="1" ht="17.25">
      <c r="F17" s="496" t="s">
        <v>198</v>
      </c>
      <c r="G17" s="496"/>
      <c r="H17" s="496" t="s">
        <v>199</v>
      </c>
      <c r="I17" s="496"/>
      <c r="J17" s="496" t="s">
        <v>200</v>
      </c>
      <c r="K17" s="496"/>
      <c r="L17" s="496" t="s">
        <v>201</v>
      </c>
      <c r="M17" s="496"/>
      <c r="N17" s="570" t="s">
        <v>202</v>
      </c>
      <c r="O17" s="496"/>
      <c r="P17" s="496" t="s">
        <v>203</v>
      </c>
      <c r="Q17" s="571"/>
      <c r="R17" s="496" t="s">
        <v>204</v>
      </c>
      <c r="T17" s="496" t="s">
        <v>50</v>
      </c>
    </row>
    <row r="18" spans="2:20" s="487" customFormat="1" ht="17.25">
      <c r="B18" s="572" t="s">
        <v>357</v>
      </c>
      <c r="F18" s="569"/>
      <c r="G18" s="496"/>
      <c r="H18" s="569"/>
      <c r="I18" s="496"/>
      <c r="J18" s="569"/>
      <c r="K18" s="496"/>
      <c r="L18" s="569"/>
      <c r="M18" s="496"/>
      <c r="N18" s="569"/>
      <c r="O18" s="496"/>
      <c r="P18" s="569"/>
      <c r="Q18" s="496"/>
      <c r="R18" s="569" t="s">
        <v>205</v>
      </c>
      <c r="T18" s="573"/>
    </row>
    <row r="19" spans="2:20" s="487" customFormat="1" ht="11.25" customHeight="1">
      <c r="B19" s="572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T19" s="498"/>
    </row>
    <row r="20" spans="2:38" s="487" customFormat="1" ht="18" thickBot="1">
      <c r="B20" s="574" t="s">
        <v>63</v>
      </c>
      <c r="F20" s="575">
        <v>786088</v>
      </c>
      <c r="G20" s="576"/>
      <c r="H20" s="575">
        <v>0</v>
      </c>
      <c r="I20" s="541"/>
      <c r="J20" s="575">
        <v>54383</v>
      </c>
      <c r="K20" s="541"/>
      <c r="L20" s="575">
        <v>10023</v>
      </c>
      <c r="M20" s="541"/>
      <c r="N20" s="575">
        <v>0</v>
      </c>
      <c r="O20" s="541"/>
      <c r="P20" s="575">
        <v>20584</v>
      </c>
      <c r="Q20" s="541"/>
      <c r="R20" s="575">
        <v>0</v>
      </c>
      <c r="S20" s="541"/>
      <c r="T20" s="575">
        <f>SUM(F20:R20)</f>
        <v>871078</v>
      </c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</row>
    <row r="21" spans="2:38" s="487" customFormat="1" ht="8.25" customHeight="1" thickTop="1">
      <c r="B21" s="574"/>
      <c r="F21" s="541"/>
      <c r="G21" s="576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</row>
    <row r="22" spans="2:38" s="578" customFormat="1" ht="17.25">
      <c r="B22" s="574" t="s">
        <v>85</v>
      </c>
      <c r="D22" s="487"/>
      <c r="E22" s="487"/>
      <c r="F22" s="487"/>
      <c r="J22" s="540"/>
      <c r="K22" s="541"/>
      <c r="L22" s="540"/>
      <c r="M22" s="541"/>
      <c r="N22" s="540"/>
      <c r="O22" s="541"/>
      <c r="P22" s="540"/>
      <c r="Q22" s="541"/>
      <c r="R22" s="540"/>
      <c r="T22" s="541">
        <v>16216</v>
      </c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577"/>
    </row>
    <row r="23" spans="2:38" s="578" customFormat="1" ht="17.25">
      <c r="B23" s="574" t="s">
        <v>206</v>
      </c>
      <c r="D23" s="487"/>
      <c r="E23" s="487"/>
      <c r="F23" s="487"/>
      <c r="J23" s="540"/>
      <c r="K23" s="541"/>
      <c r="L23" s="540"/>
      <c r="M23" s="541"/>
      <c r="N23" s="540"/>
      <c r="O23" s="541"/>
      <c r="P23" s="540"/>
      <c r="Q23" s="541"/>
      <c r="R23" s="540"/>
      <c r="T23" s="541">
        <v>22355</v>
      </c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577"/>
    </row>
    <row r="24" spans="2:38" s="578" customFormat="1" ht="17.25">
      <c r="B24" s="574" t="s">
        <v>207</v>
      </c>
      <c r="D24" s="487"/>
      <c r="E24" s="487"/>
      <c r="F24" s="487"/>
      <c r="J24" s="540"/>
      <c r="K24" s="541"/>
      <c r="L24" s="540"/>
      <c r="M24" s="541"/>
      <c r="N24" s="540"/>
      <c r="O24" s="541"/>
      <c r="P24" s="540"/>
      <c r="Q24" s="541"/>
      <c r="R24" s="540"/>
      <c r="T24" s="541">
        <v>3075</v>
      </c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577"/>
    </row>
    <row r="25" spans="2:38" s="579" customFormat="1" ht="17.25">
      <c r="B25" s="574" t="s">
        <v>64</v>
      </c>
      <c r="H25" s="580"/>
      <c r="I25" s="580"/>
      <c r="J25" s="540"/>
      <c r="K25" s="541"/>
      <c r="L25" s="540"/>
      <c r="M25" s="541"/>
      <c r="N25" s="540"/>
      <c r="O25" s="541"/>
      <c r="P25" s="540"/>
      <c r="Q25" s="541"/>
      <c r="R25" s="540"/>
      <c r="S25" s="581"/>
      <c r="T25" s="541">
        <v>-15198</v>
      </c>
      <c r="U25" s="581"/>
      <c r="V25" s="487"/>
      <c r="W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577"/>
    </row>
    <row r="26" spans="2:38" s="579" customFormat="1" ht="17.25">
      <c r="B26" s="574" t="s">
        <v>76</v>
      </c>
      <c r="H26" s="582"/>
      <c r="I26" s="581"/>
      <c r="J26" s="582"/>
      <c r="K26" s="582"/>
      <c r="L26" s="582"/>
      <c r="M26" s="582"/>
      <c r="N26" s="582"/>
      <c r="O26" s="582"/>
      <c r="P26" s="582"/>
      <c r="Q26" s="582"/>
      <c r="R26" s="582"/>
      <c r="S26" s="581"/>
      <c r="T26" s="541">
        <v>1532</v>
      </c>
      <c r="U26" s="581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577"/>
    </row>
    <row r="27" spans="2:38" s="579" customFormat="1" ht="17.25">
      <c r="B27" s="574" t="s">
        <v>208</v>
      </c>
      <c r="H27" s="582"/>
      <c r="I27" s="581"/>
      <c r="J27" s="582"/>
      <c r="K27" s="582"/>
      <c r="L27" s="582"/>
      <c r="M27" s="582"/>
      <c r="N27" s="582"/>
      <c r="O27" s="582"/>
      <c r="P27" s="582"/>
      <c r="Q27" s="582"/>
      <c r="R27" s="582"/>
      <c r="S27" s="581"/>
      <c r="T27" s="540">
        <v>-90</v>
      </c>
      <c r="U27" s="581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577"/>
    </row>
    <row r="28" spans="2:38" s="579" customFormat="1" ht="18" thickBot="1">
      <c r="B28" s="574" t="s">
        <v>209</v>
      </c>
      <c r="C28" s="574"/>
      <c r="H28" s="582"/>
      <c r="I28" s="581"/>
      <c r="J28" s="582"/>
      <c r="K28" s="582"/>
      <c r="L28" s="582"/>
      <c r="M28" s="582"/>
      <c r="N28" s="582"/>
      <c r="O28" s="582"/>
      <c r="P28" s="582"/>
      <c r="Q28" s="582"/>
      <c r="R28" s="582"/>
      <c r="S28" s="581"/>
      <c r="T28" s="583">
        <f>SUM(T22:T27)</f>
        <v>27890</v>
      </c>
      <c r="U28" s="581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577"/>
    </row>
    <row r="29" spans="1:19" s="13" customFormat="1" ht="2.25" customHeight="1" thickTop="1">
      <c r="A29" s="130"/>
      <c r="B29" s="131"/>
      <c r="C29" s="13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6:20" s="487" customFormat="1" ht="17.25">
      <c r="F30" s="761" t="s">
        <v>442</v>
      </c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</row>
    <row r="31" spans="6:20" s="487" customFormat="1" ht="17.25">
      <c r="F31" s="496" t="s">
        <v>198</v>
      </c>
      <c r="G31" s="496"/>
      <c r="H31" s="496" t="s">
        <v>199</v>
      </c>
      <c r="I31" s="496"/>
      <c r="J31" s="496" t="s">
        <v>200</v>
      </c>
      <c r="K31" s="496"/>
      <c r="L31" s="496" t="s">
        <v>201</v>
      </c>
      <c r="M31" s="496"/>
      <c r="N31" s="570" t="s">
        <v>202</v>
      </c>
      <c r="O31" s="496"/>
      <c r="P31" s="496" t="s">
        <v>203</v>
      </c>
      <c r="Q31" s="571"/>
      <c r="R31" s="496" t="s">
        <v>204</v>
      </c>
      <c r="T31" s="496" t="s">
        <v>50</v>
      </c>
    </row>
    <row r="32" spans="2:20" s="487" customFormat="1" ht="17.25">
      <c r="B32" s="572" t="s">
        <v>443</v>
      </c>
      <c r="F32" s="569"/>
      <c r="G32" s="496"/>
      <c r="H32" s="569"/>
      <c r="I32" s="496"/>
      <c r="J32" s="569"/>
      <c r="K32" s="496"/>
      <c r="L32" s="569"/>
      <c r="M32" s="496"/>
      <c r="N32" s="569"/>
      <c r="O32" s="496"/>
      <c r="P32" s="569"/>
      <c r="Q32" s="496"/>
      <c r="R32" s="569" t="s">
        <v>205</v>
      </c>
      <c r="T32" s="573"/>
    </row>
    <row r="33" spans="2:20" s="13" customFormat="1" ht="3.75" customHeight="1">
      <c r="B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T33" s="17"/>
    </row>
    <row r="34" spans="2:38" s="487" customFormat="1" ht="18" thickBot="1">
      <c r="B34" s="574" t="s">
        <v>63</v>
      </c>
      <c r="F34" s="575">
        <v>2329721</v>
      </c>
      <c r="G34" s="576"/>
      <c r="H34" s="575">
        <v>103654</v>
      </c>
      <c r="I34" s="541"/>
      <c r="J34" s="575">
        <v>84391</v>
      </c>
      <c r="K34" s="541"/>
      <c r="L34" s="575">
        <v>36977</v>
      </c>
      <c r="M34" s="541"/>
      <c r="N34" s="575">
        <v>0</v>
      </c>
      <c r="O34" s="541"/>
      <c r="P34" s="575">
        <v>71457</v>
      </c>
      <c r="Q34" s="541"/>
      <c r="R34" s="575">
        <v>0</v>
      </c>
      <c r="S34" s="541"/>
      <c r="T34" s="575">
        <f>SUM(F34:R34)</f>
        <v>2626200</v>
      </c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</row>
    <row r="35" spans="2:38" s="13" customFormat="1" ht="3.75" customHeight="1" thickTop="1">
      <c r="B35" s="18"/>
      <c r="F35" s="20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</row>
    <row r="36" spans="2:38" s="578" customFormat="1" ht="17.25">
      <c r="B36" s="574" t="s">
        <v>85</v>
      </c>
      <c r="D36" s="487"/>
      <c r="E36" s="487"/>
      <c r="F36" s="487"/>
      <c r="J36" s="540"/>
      <c r="K36" s="541"/>
      <c r="L36" s="540"/>
      <c r="M36" s="541"/>
      <c r="N36" s="540"/>
      <c r="O36" s="541"/>
      <c r="P36" s="540"/>
      <c r="Q36" s="541"/>
      <c r="R36" s="540"/>
      <c r="T36" s="541">
        <v>90279</v>
      </c>
      <c r="V36" s="487"/>
      <c r="W36" s="487"/>
      <c r="X36" s="57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577"/>
    </row>
    <row r="37" spans="2:38" s="578" customFormat="1" ht="17.25">
      <c r="B37" s="574" t="s">
        <v>206</v>
      </c>
      <c r="D37" s="487"/>
      <c r="E37" s="487"/>
      <c r="F37" s="487"/>
      <c r="J37" s="540"/>
      <c r="K37" s="541"/>
      <c r="L37" s="540"/>
      <c r="M37" s="541"/>
      <c r="N37" s="540"/>
      <c r="O37" s="541"/>
      <c r="P37" s="540"/>
      <c r="Q37" s="541"/>
      <c r="R37" s="540"/>
      <c r="T37" s="541">
        <v>82386</v>
      </c>
      <c r="V37" s="487"/>
      <c r="W37" s="487"/>
      <c r="X37" s="57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577"/>
    </row>
    <row r="38" spans="2:38" s="578" customFormat="1" ht="17.25">
      <c r="B38" s="574" t="s">
        <v>251</v>
      </c>
      <c r="D38" s="487"/>
      <c r="E38" s="487"/>
      <c r="F38" s="487"/>
      <c r="J38" s="540"/>
      <c r="K38" s="541"/>
      <c r="L38" s="540"/>
      <c r="M38" s="541"/>
      <c r="N38" s="540"/>
      <c r="O38" s="541"/>
      <c r="P38" s="540"/>
      <c r="Q38" s="541"/>
      <c r="R38" s="540"/>
      <c r="T38" s="541">
        <v>35880</v>
      </c>
      <c r="V38" s="487"/>
      <c r="W38" s="487"/>
      <c r="X38" s="57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487"/>
      <c r="AL38" s="577"/>
    </row>
    <row r="39" spans="2:38" s="578" customFormat="1" ht="17.25">
      <c r="B39" s="574" t="s">
        <v>207</v>
      </c>
      <c r="D39" s="487"/>
      <c r="E39" s="487"/>
      <c r="F39" s="487"/>
      <c r="J39" s="540"/>
      <c r="K39" s="541"/>
      <c r="L39" s="540"/>
      <c r="M39" s="541"/>
      <c r="N39" s="540"/>
      <c r="O39" s="541"/>
      <c r="P39" s="540"/>
      <c r="Q39" s="541"/>
      <c r="R39" s="540"/>
      <c r="T39" s="541">
        <v>16544</v>
      </c>
      <c r="V39" s="487"/>
      <c r="W39" s="487"/>
      <c r="X39" s="57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577"/>
    </row>
    <row r="40" spans="2:38" s="579" customFormat="1" ht="17.25">
      <c r="B40" s="574" t="s">
        <v>64</v>
      </c>
      <c r="H40" s="580"/>
      <c r="I40" s="580"/>
      <c r="J40" s="540"/>
      <c r="K40" s="541"/>
      <c r="L40" s="540"/>
      <c r="M40" s="541"/>
      <c r="N40" s="540"/>
      <c r="O40" s="541"/>
      <c r="P40" s="540"/>
      <c r="Q40" s="541"/>
      <c r="R40" s="540"/>
      <c r="S40" s="581"/>
      <c r="T40" s="541">
        <v>-41348</v>
      </c>
      <c r="U40" s="581"/>
      <c r="V40" s="487"/>
      <c r="W40" s="487"/>
      <c r="X40" s="57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577"/>
    </row>
    <row r="41" spans="2:38" s="579" customFormat="1" ht="17.25">
      <c r="B41" s="574" t="s">
        <v>76</v>
      </c>
      <c r="H41" s="582"/>
      <c r="I41" s="581"/>
      <c r="J41" s="582"/>
      <c r="K41" s="582"/>
      <c r="L41" s="582"/>
      <c r="M41" s="582"/>
      <c r="N41" s="582"/>
      <c r="O41" s="582"/>
      <c r="P41" s="582"/>
      <c r="Q41" s="582"/>
      <c r="R41" s="582"/>
      <c r="S41" s="581"/>
      <c r="T41" s="541">
        <v>-11322</v>
      </c>
      <c r="U41" s="581"/>
      <c r="V41" s="487"/>
      <c r="W41" s="487"/>
      <c r="X41" s="577"/>
      <c r="Y41" s="487"/>
      <c r="Z41" s="487"/>
      <c r="AA41" s="487"/>
      <c r="AB41" s="487"/>
      <c r="AC41" s="487"/>
      <c r="AD41" s="487"/>
      <c r="AE41" s="487"/>
      <c r="AF41" s="487"/>
      <c r="AG41" s="487"/>
      <c r="AH41" s="487"/>
      <c r="AI41" s="487"/>
      <c r="AJ41" s="487"/>
      <c r="AK41" s="487"/>
      <c r="AL41" s="577"/>
    </row>
    <row r="42" spans="2:38" s="579" customFormat="1" ht="17.25">
      <c r="B42" s="574" t="s">
        <v>208</v>
      </c>
      <c r="H42" s="582"/>
      <c r="I42" s="581"/>
      <c r="J42" s="582"/>
      <c r="K42" s="582"/>
      <c r="L42" s="582"/>
      <c r="M42" s="582"/>
      <c r="N42" s="582"/>
      <c r="O42" s="582"/>
      <c r="P42" s="582"/>
      <c r="Q42" s="582"/>
      <c r="R42" s="582"/>
      <c r="S42" s="581"/>
      <c r="T42" s="540">
        <v>-774</v>
      </c>
      <c r="U42" s="581"/>
      <c r="V42" s="487"/>
      <c r="W42" s="487"/>
      <c r="X42" s="57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  <c r="AJ42" s="487"/>
      <c r="AK42" s="487"/>
      <c r="AL42" s="577"/>
    </row>
    <row r="43" spans="2:38" s="579" customFormat="1" ht="18" thickBot="1">
      <c r="B43" s="574" t="s">
        <v>209</v>
      </c>
      <c r="C43" s="574"/>
      <c r="H43" s="582"/>
      <c r="I43" s="581"/>
      <c r="J43" s="582"/>
      <c r="K43" s="582"/>
      <c r="L43" s="582"/>
      <c r="M43" s="582"/>
      <c r="N43" s="582"/>
      <c r="O43" s="582"/>
      <c r="P43" s="582"/>
      <c r="Q43" s="582"/>
      <c r="R43" s="582"/>
      <c r="S43" s="581"/>
      <c r="T43" s="583">
        <f>SUM(T36:T42)</f>
        <v>171645</v>
      </c>
      <c r="U43" s="581"/>
      <c r="V43" s="487"/>
      <c r="W43" s="487"/>
      <c r="X43" s="577"/>
      <c r="Y43" s="487"/>
      <c r="Z43" s="487"/>
      <c r="AA43" s="487"/>
      <c r="AB43" s="487"/>
      <c r="AC43" s="487"/>
      <c r="AD43" s="487"/>
      <c r="AE43" s="487"/>
      <c r="AF43" s="487"/>
      <c r="AG43" s="487"/>
      <c r="AH43" s="487"/>
      <c r="AI43" s="487"/>
      <c r="AJ43" s="487"/>
      <c r="AK43" s="487"/>
      <c r="AL43" s="577"/>
    </row>
    <row r="44" spans="2:38" s="23" customFormat="1" ht="3.75" customHeight="1" thickTop="1">
      <c r="B44" s="18"/>
      <c r="H44" s="25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4"/>
      <c r="T44" s="22"/>
      <c r="U44" s="24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47"/>
    </row>
    <row r="45" spans="2:38" s="579" customFormat="1" ht="17.25">
      <c r="B45" s="574" t="s">
        <v>210</v>
      </c>
      <c r="H45" s="582"/>
      <c r="I45" s="581"/>
      <c r="J45" s="582"/>
      <c r="K45" s="582"/>
      <c r="L45" s="582"/>
      <c r="M45" s="582"/>
      <c r="N45" s="582"/>
      <c r="O45" s="582"/>
      <c r="P45" s="582"/>
      <c r="Q45" s="582"/>
      <c r="R45" s="582"/>
      <c r="S45" s="581"/>
      <c r="T45" s="536"/>
      <c r="U45" s="581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577"/>
    </row>
    <row r="46" spans="2:38" s="579" customFormat="1" ht="17.25">
      <c r="B46" s="574"/>
      <c r="C46" s="579" t="s">
        <v>436</v>
      </c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84"/>
      <c r="U46" s="539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577"/>
    </row>
    <row r="47" spans="2:38" s="579" customFormat="1" ht="17.25">
      <c r="B47" s="574"/>
      <c r="C47" s="579" t="s">
        <v>211</v>
      </c>
      <c r="F47" s="585">
        <v>0</v>
      </c>
      <c r="H47" s="585">
        <v>0</v>
      </c>
      <c r="I47" s="539"/>
      <c r="J47" s="585">
        <v>0</v>
      </c>
      <c r="K47" s="539"/>
      <c r="L47" s="586">
        <v>3932640</v>
      </c>
      <c r="M47" s="539"/>
      <c r="N47" s="585">
        <v>0</v>
      </c>
      <c r="O47" s="539"/>
      <c r="P47" s="585">
        <v>0</v>
      </c>
      <c r="Q47" s="539"/>
      <c r="R47" s="585">
        <v>0</v>
      </c>
      <c r="S47" s="539"/>
      <c r="T47" s="584">
        <f>SUM(H47:R47)</f>
        <v>3932640</v>
      </c>
      <c r="U47" s="539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577"/>
    </row>
    <row r="48" spans="2:38" s="579" customFormat="1" ht="17.25">
      <c r="B48" s="574"/>
      <c r="C48" s="579" t="s">
        <v>741</v>
      </c>
      <c r="H48" s="539">
        <v>0</v>
      </c>
      <c r="I48" s="539"/>
      <c r="J48" s="539">
        <v>0</v>
      </c>
      <c r="K48" s="539"/>
      <c r="L48" s="539">
        <v>0</v>
      </c>
      <c r="M48" s="539"/>
      <c r="N48" s="539">
        <v>0</v>
      </c>
      <c r="O48" s="539"/>
      <c r="P48" s="539">
        <v>0</v>
      </c>
      <c r="Q48" s="539"/>
      <c r="R48" s="539">
        <v>0</v>
      </c>
      <c r="S48" s="539"/>
      <c r="T48" s="584">
        <v>1099542</v>
      </c>
      <c r="U48" s="539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577"/>
    </row>
    <row r="49" spans="2:38" s="579" customFormat="1" ht="18" thickBot="1">
      <c r="B49" s="574" t="s">
        <v>212</v>
      </c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87">
        <f>SUM(T47:T48)</f>
        <v>5032182</v>
      </c>
      <c r="U49" s="539"/>
      <c r="X49" s="588"/>
      <c r="Y49" s="487"/>
      <c r="Z49" s="487"/>
      <c r="AA49" s="487"/>
      <c r="AB49" s="487"/>
      <c r="AC49" s="487"/>
      <c r="AD49" s="487"/>
      <c r="AE49" s="487"/>
      <c r="AF49" s="487"/>
      <c r="AG49" s="487"/>
      <c r="AH49" s="487"/>
      <c r="AI49" s="487"/>
      <c r="AJ49" s="487"/>
      <c r="AK49" s="487"/>
      <c r="AL49" s="577"/>
    </row>
    <row r="50" spans="2:38" s="23" customFormat="1" ht="3" customHeight="1" thickTop="1">
      <c r="B50" s="1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47"/>
    </row>
    <row r="51" spans="2:38" s="579" customFormat="1" ht="18" thickBot="1">
      <c r="B51" s="574" t="s">
        <v>444</v>
      </c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89">
        <v>7691271</v>
      </c>
      <c r="U51" s="539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577"/>
    </row>
    <row r="52" spans="1:20" s="149" customFormat="1" ht="16.5" customHeight="1" thickTop="1">
      <c r="A52" s="148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29" t="s">
        <v>666</v>
      </c>
    </row>
    <row r="53" spans="1:22" ht="21.75" customHeight="1">
      <c r="A53" s="98" t="s">
        <v>485</v>
      </c>
      <c r="V53" s="30"/>
    </row>
    <row r="54" spans="1:22" ht="10.5" customHeight="1">
      <c r="A54" s="98"/>
      <c r="V54" s="30"/>
    </row>
    <row r="55" spans="1:19" s="13" customFormat="1" ht="21" customHeight="1">
      <c r="A55" s="130" t="s">
        <v>242</v>
      </c>
      <c r="B55" s="131" t="s">
        <v>487</v>
      </c>
      <c r="C55" s="132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6:20" s="487" customFormat="1" ht="17.25">
      <c r="F56" s="761" t="s">
        <v>445</v>
      </c>
      <c r="G56" s="761"/>
      <c r="H56" s="761"/>
      <c r="I56" s="761"/>
      <c r="J56" s="761"/>
      <c r="K56" s="761"/>
      <c r="L56" s="761"/>
      <c r="M56" s="761"/>
      <c r="N56" s="761"/>
      <c r="O56" s="761"/>
      <c r="P56" s="761"/>
      <c r="Q56" s="761"/>
      <c r="R56" s="761"/>
      <c r="S56" s="761"/>
      <c r="T56" s="761"/>
    </row>
    <row r="57" spans="6:20" s="487" customFormat="1" ht="17.25">
      <c r="F57" s="496" t="s">
        <v>198</v>
      </c>
      <c r="G57" s="496"/>
      <c r="H57" s="496" t="s">
        <v>199</v>
      </c>
      <c r="I57" s="496"/>
      <c r="J57" s="496" t="s">
        <v>200</v>
      </c>
      <c r="K57" s="496"/>
      <c r="L57" s="496" t="s">
        <v>201</v>
      </c>
      <c r="M57" s="496"/>
      <c r="N57" s="570" t="s">
        <v>202</v>
      </c>
      <c r="O57" s="496"/>
      <c r="P57" s="496" t="s">
        <v>203</v>
      </c>
      <c r="Q57" s="571"/>
      <c r="R57" s="496" t="s">
        <v>204</v>
      </c>
      <c r="T57" s="496" t="s">
        <v>50</v>
      </c>
    </row>
    <row r="58" spans="2:20" s="487" customFormat="1" ht="17.25">
      <c r="B58" s="572" t="s">
        <v>357</v>
      </c>
      <c r="F58" s="569"/>
      <c r="G58" s="496"/>
      <c r="H58" s="569"/>
      <c r="I58" s="496"/>
      <c r="J58" s="569"/>
      <c r="K58" s="496"/>
      <c r="L58" s="569"/>
      <c r="M58" s="496"/>
      <c r="N58" s="569"/>
      <c r="O58" s="496"/>
      <c r="P58" s="569"/>
      <c r="Q58" s="496"/>
      <c r="R58" s="569" t="s">
        <v>205</v>
      </c>
      <c r="T58" s="573"/>
    </row>
    <row r="59" spans="2:20" s="487" customFormat="1" ht="14.25" customHeight="1">
      <c r="B59" s="572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T59" s="498"/>
    </row>
    <row r="60" spans="2:38" s="487" customFormat="1" ht="18" thickBot="1">
      <c r="B60" s="574" t="s">
        <v>63</v>
      </c>
      <c r="F60" s="575">
        <v>763236</v>
      </c>
      <c r="G60" s="576"/>
      <c r="H60" s="575">
        <v>51693</v>
      </c>
      <c r="I60" s="576"/>
      <c r="J60" s="575">
        <v>0</v>
      </c>
      <c r="K60" s="576"/>
      <c r="L60" s="575">
        <v>0</v>
      </c>
      <c r="M60" s="576"/>
      <c r="N60" s="575">
        <v>0</v>
      </c>
      <c r="O60" s="576"/>
      <c r="P60" s="575">
        <v>27819</v>
      </c>
      <c r="Q60" s="576"/>
      <c r="R60" s="575">
        <v>0</v>
      </c>
      <c r="T60" s="575">
        <f>SUM(F60:R60)</f>
        <v>842748</v>
      </c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</row>
    <row r="61" spans="2:38" s="487" customFormat="1" ht="15" customHeight="1" thickTop="1">
      <c r="B61" s="574"/>
      <c r="F61" s="541"/>
      <c r="G61" s="576"/>
      <c r="H61" s="541"/>
      <c r="I61" s="576"/>
      <c r="J61" s="541"/>
      <c r="K61" s="576"/>
      <c r="L61" s="541"/>
      <c r="M61" s="576"/>
      <c r="N61" s="541"/>
      <c r="O61" s="576"/>
      <c r="P61" s="541"/>
      <c r="Q61" s="576"/>
      <c r="R61" s="541"/>
      <c r="T61" s="541"/>
      <c r="X61" s="577"/>
      <c r="Y61" s="577"/>
      <c r="Z61" s="577"/>
      <c r="AA61" s="577"/>
      <c r="AB61" s="577"/>
      <c r="AC61" s="577"/>
      <c r="AD61" s="577"/>
      <c r="AE61" s="577"/>
      <c r="AF61" s="577"/>
      <c r="AG61" s="577"/>
      <c r="AH61" s="577"/>
      <c r="AI61" s="577"/>
      <c r="AJ61" s="577"/>
      <c r="AK61" s="577"/>
      <c r="AL61" s="577"/>
    </row>
    <row r="62" spans="2:38" s="578" customFormat="1" ht="17.25">
      <c r="B62" s="574" t="s">
        <v>85</v>
      </c>
      <c r="D62" s="487"/>
      <c r="E62" s="487"/>
      <c r="F62" s="487"/>
      <c r="T62" s="541">
        <v>13860</v>
      </c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577"/>
    </row>
    <row r="63" spans="2:38" s="579" customFormat="1" ht="17.25">
      <c r="B63" s="574" t="s">
        <v>207</v>
      </c>
      <c r="H63" s="580"/>
      <c r="I63" s="580"/>
      <c r="J63" s="580"/>
      <c r="K63" s="580"/>
      <c r="L63" s="580"/>
      <c r="M63" s="580"/>
      <c r="N63" s="580"/>
      <c r="O63" s="580"/>
      <c r="P63" s="580"/>
      <c r="Q63" s="580"/>
      <c r="R63" s="580"/>
      <c r="S63" s="580"/>
      <c r="T63" s="541">
        <v>3652</v>
      </c>
      <c r="U63" s="580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577"/>
    </row>
    <row r="64" spans="2:38" s="579" customFormat="1" ht="17.25">
      <c r="B64" s="574" t="s">
        <v>64</v>
      </c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1"/>
      <c r="T64" s="541">
        <v>-11522</v>
      </c>
      <c r="U64" s="581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577"/>
    </row>
    <row r="65" spans="2:38" s="579" customFormat="1" ht="17.25">
      <c r="B65" s="574" t="s">
        <v>76</v>
      </c>
      <c r="H65" s="582"/>
      <c r="I65" s="581"/>
      <c r="J65" s="582"/>
      <c r="K65" s="582"/>
      <c r="L65" s="582"/>
      <c r="M65" s="582"/>
      <c r="N65" s="582"/>
      <c r="O65" s="582"/>
      <c r="P65" s="582"/>
      <c r="Q65" s="582"/>
      <c r="R65" s="582"/>
      <c r="S65" s="581"/>
      <c r="T65" s="541">
        <v>0</v>
      </c>
      <c r="U65" s="581"/>
      <c r="X65" s="487"/>
      <c r="Y65" s="487"/>
      <c r="Z65" s="487"/>
      <c r="AA65" s="487"/>
      <c r="AB65" s="487"/>
      <c r="AC65" s="487"/>
      <c r="AD65" s="487"/>
      <c r="AE65" s="487"/>
      <c r="AF65" s="487"/>
      <c r="AG65" s="487"/>
      <c r="AH65" s="487"/>
      <c r="AI65" s="487"/>
      <c r="AJ65" s="487"/>
      <c r="AK65" s="487"/>
      <c r="AL65" s="577"/>
    </row>
    <row r="66" spans="2:38" s="579" customFormat="1" ht="17.25">
      <c r="B66" s="574" t="s">
        <v>208</v>
      </c>
      <c r="H66" s="582"/>
      <c r="I66" s="581"/>
      <c r="J66" s="582"/>
      <c r="K66" s="582"/>
      <c r="L66" s="582"/>
      <c r="M66" s="582"/>
      <c r="N66" s="582"/>
      <c r="O66" s="582"/>
      <c r="P66" s="582"/>
      <c r="Q66" s="582"/>
      <c r="R66" s="582"/>
      <c r="S66" s="581"/>
      <c r="T66" s="541">
        <v>-559</v>
      </c>
      <c r="U66" s="581"/>
      <c r="X66" s="487"/>
      <c r="Y66" s="487"/>
      <c r="Z66" s="487"/>
      <c r="AA66" s="487"/>
      <c r="AB66" s="487"/>
      <c r="AC66" s="487"/>
      <c r="AD66" s="487"/>
      <c r="AE66" s="487"/>
      <c r="AF66" s="487"/>
      <c r="AG66" s="487"/>
      <c r="AH66" s="487"/>
      <c r="AI66" s="487"/>
      <c r="AJ66" s="487"/>
      <c r="AK66" s="487"/>
      <c r="AL66" s="577"/>
    </row>
    <row r="67" spans="2:38" s="579" customFormat="1" ht="18" thickBot="1">
      <c r="B67" s="574" t="s">
        <v>209</v>
      </c>
      <c r="H67" s="582"/>
      <c r="I67" s="581"/>
      <c r="J67" s="582"/>
      <c r="K67" s="582"/>
      <c r="L67" s="582"/>
      <c r="M67" s="582"/>
      <c r="N67" s="582"/>
      <c r="O67" s="582"/>
      <c r="P67" s="582"/>
      <c r="Q67" s="582"/>
      <c r="R67" s="582"/>
      <c r="S67" s="581"/>
      <c r="T67" s="583">
        <f>SUM(T62:T66)</f>
        <v>5431</v>
      </c>
      <c r="U67" s="581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7"/>
      <c r="AL67" s="577"/>
    </row>
    <row r="68" spans="2:38" s="579" customFormat="1" ht="3" customHeight="1" thickTop="1">
      <c r="B68" s="590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X68" s="487"/>
      <c r="Y68" s="487"/>
      <c r="Z68" s="487"/>
      <c r="AA68" s="487"/>
      <c r="AB68" s="487"/>
      <c r="AC68" s="487"/>
      <c r="AD68" s="487"/>
      <c r="AE68" s="487"/>
      <c r="AF68" s="487"/>
      <c r="AG68" s="487"/>
      <c r="AH68" s="487"/>
      <c r="AI68" s="487"/>
      <c r="AJ68" s="487"/>
      <c r="AK68" s="487"/>
      <c r="AL68" s="487"/>
    </row>
    <row r="69" spans="6:20" s="487" customFormat="1" ht="17.25">
      <c r="F69" s="761" t="s">
        <v>445</v>
      </c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  <c r="T69" s="761"/>
    </row>
    <row r="70" spans="6:20" s="487" customFormat="1" ht="17.25">
      <c r="F70" s="496" t="s">
        <v>198</v>
      </c>
      <c r="G70" s="496"/>
      <c r="H70" s="496" t="s">
        <v>199</v>
      </c>
      <c r="I70" s="496"/>
      <c r="J70" s="496" t="s">
        <v>200</v>
      </c>
      <c r="K70" s="496"/>
      <c r="L70" s="496" t="s">
        <v>201</v>
      </c>
      <c r="M70" s="496"/>
      <c r="N70" s="570" t="s">
        <v>202</v>
      </c>
      <c r="O70" s="496"/>
      <c r="P70" s="496" t="s">
        <v>203</v>
      </c>
      <c r="Q70" s="571"/>
      <c r="R70" s="496" t="s">
        <v>204</v>
      </c>
      <c r="T70" s="496" t="s">
        <v>50</v>
      </c>
    </row>
    <row r="71" spans="2:20" s="487" customFormat="1" ht="17.25">
      <c r="B71" s="572" t="s">
        <v>443</v>
      </c>
      <c r="F71" s="569"/>
      <c r="G71" s="496"/>
      <c r="H71" s="569"/>
      <c r="I71" s="496"/>
      <c r="J71" s="569"/>
      <c r="K71" s="496"/>
      <c r="L71" s="569"/>
      <c r="M71" s="496"/>
      <c r="N71" s="569"/>
      <c r="O71" s="496"/>
      <c r="P71" s="569"/>
      <c r="Q71" s="496"/>
      <c r="R71" s="569" t="s">
        <v>205</v>
      </c>
      <c r="T71" s="573"/>
    </row>
    <row r="72" spans="2:38" s="579" customFormat="1" ht="3" customHeight="1">
      <c r="B72" s="590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X72" s="487"/>
      <c r="Y72" s="487"/>
      <c r="Z72" s="487"/>
      <c r="AA72" s="487"/>
      <c r="AB72" s="487"/>
      <c r="AC72" s="487"/>
      <c r="AD72" s="487"/>
      <c r="AE72" s="487"/>
      <c r="AF72" s="487"/>
      <c r="AG72" s="487"/>
      <c r="AH72" s="487"/>
      <c r="AI72" s="487"/>
      <c r="AJ72" s="487"/>
      <c r="AK72" s="487"/>
      <c r="AL72" s="487"/>
    </row>
    <row r="73" spans="2:38" s="487" customFormat="1" ht="18" thickBot="1">
      <c r="B73" s="574" t="s">
        <v>63</v>
      </c>
      <c r="F73" s="575">
        <v>2518782</v>
      </c>
      <c r="G73" s="576"/>
      <c r="H73" s="575">
        <v>673424</v>
      </c>
      <c r="I73" s="576"/>
      <c r="J73" s="575">
        <v>17533</v>
      </c>
      <c r="K73" s="576"/>
      <c r="L73" s="575">
        <v>0</v>
      </c>
      <c r="M73" s="576"/>
      <c r="N73" s="575">
        <v>366283</v>
      </c>
      <c r="O73" s="576"/>
      <c r="P73" s="575">
        <v>71059</v>
      </c>
      <c r="Q73" s="576"/>
      <c r="R73" s="575">
        <v>0</v>
      </c>
      <c r="T73" s="575">
        <f>SUM(F73:R73)</f>
        <v>3647081</v>
      </c>
      <c r="X73" s="577"/>
      <c r="Y73" s="577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</row>
    <row r="74" spans="2:38" s="579" customFormat="1" ht="3" customHeight="1" thickTop="1">
      <c r="B74" s="590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X74" s="487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  <c r="AJ74" s="487"/>
      <c r="AK74" s="487"/>
      <c r="AL74" s="487"/>
    </row>
    <row r="75" spans="2:38" s="578" customFormat="1" ht="17.25">
      <c r="B75" s="574" t="s">
        <v>85</v>
      </c>
      <c r="D75" s="487"/>
      <c r="E75" s="487"/>
      <c r="F75" s="487"/>
      <c r="T75" s="541">
        <v>77224</v>
      </c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  <c r="AJ75" s="487"/>
      <c r="AK75" s="487"/>
      <c r="AL75" s="577"/>
    </row>
    <row r="76" spans="2:38" s="579" customFormat="1" ht="17.25">
      <c r="B76" s="574" t="s">
        <v>207</v>
      </c>
      <c r="H76" s="580"/>
      <c r="I76" s="580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41">
        <v>13721</v>
      </c>
      <c r="U76" s="580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487"/>
      <c r="AK76" s="487"/>
      <c r="AL76" s="577"/>
    </row>
    <row r="77" spans="2:38" s="579" customFormat="1" ht="17.25">
      <c r="B77" s="574" t="s">
        <v>64</v>
      </c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1"/>
      <c r="T77" s="541">
        <v>-21330</v>
      </c>
      <c r="U77" s="581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577"/>
    </row>
    <row r="78" spans="2:38" s="579" customFormat="1" ht="17.25">
      <c r="B78" s="574" t="s">
        <v>76</v>
      </c>
      <c r="H78" s="582"/>
      <c r="I78" s="581"/>
      <c r="J78" s="582"/>
      <c r="K78" s="582"/>
      <c r="L78" s="582"/>
      <c r="M78" s="582"/>
      <c r="N78" s="582"/>
      <c r="O78" s="582"/>
      <c r="P78" s="582"/>
      <c r="Q78" s="582"/>
      <c r="R78" s="582"/>
      <c r="S78" s="581"/>
      <c r="T78" s="541">
        <v>0</v>
      </c>
      <c r="U78" s="581"/>
      <c r="X78" s="487"/>
      <c r="Y78" s="487"/>
      <c r="Z78" s="487"/>
      <c r="AA78" s="487"/>
      <c r="AB78" s="487"/>
      <c r="AC78" s="487"/>
      <c r="AD78" s="487"/>
      <c r="AE78" s="487"/>
      <c r="AF78" s="487"/>
      <c r="AG78" s="487"/>
      <c r="AH78" s="487"/>
      <c r="AI78" s="487"/>
      <c r="AJ78" s="487"/>
      <c r="AK78" s="487"/>
      <c r="AL78" s="577"/>
    </row>
    <row r="79" spans="2:38" s="579" customFormat="1" ht="17.25">
      <c r="B79" s="574" t="s">
        <v>213</v>
      </c>
      <c r="H79" s="582"/>
      <c r="I79" s="581"/>
      <c r="J79" s="582"/>
      <c r="K79" s="582"/>
      <c r="L79" s="582"/>
      <c r="M79" s="582"/>
      <c r="N79" s="582"/>
      <c r="O79" s="582"/>
      <c r="P79" s="582"/>
      <c r="Q79" s="582"/>
      <c r="R79" s="582"/>
      <c r="S79" s="581"/>
      <c r="T79" s="541">
        <v>152</v>
      </c>
      <c r="U79" s="581"/>
      <c r="X79" s="487"/>
      <c r="Y79" s="487"/>
      <c r="Z79" s="487"/>
      <c r="AA79" s="487"/>
      <c r="AB79" s="487"/>
      <c r="AC79" s="487"/>
      <c r="AD79" s="487"/>
      <c r="AE79" s="487"/>
      <c r="AF79" s="487"/>
      <c r="AG79" s="487"/>
      <c r="AH79" s="487"/>
      <c r="AI79" s="487"/>
      <c r="AJ79" s="487"/>
      <c r="AK79" s="487"/>
      <c r="AL79" s="577"/>
    </row>
    <row r="80" spans="2:38" s="579" customFormat="1" ht="18" thickBot="1">
      <c r="B80" s="574" t="s">
        <v>209</v>
      </c>
      <c r="H80" s="582"/>
      <c r="I80" s="581"/>
      <c r="J80" s="582"/>
      <c r="K80" s="582"/>
      <c r="L80" s="582"/>
      <c r="M80" s="582"/>
      <c r="N80" s="582"/>
      <c r="O80" s="582"/>
      <c r="P80" s="582"/>
      <c r="Q80" s="582"/>
      <c r="R80" s="582"/>
      <c r="S80" s="581"/>
      <c r="T80" s="583">
        <f>SUM(T75:T79)</f>
        <v>69767</v>
      </c>
      <c r="U80" s="581"/>
      <c r="X80" s="487"/>
      <c r="Y80" s="487"/>
      <c r="Z80" s="487"/>
      <c r="AA80" s="487"/>
      <c r="AB80" s="487"/>
      <c r="AC80" s="487"/>
      <c r="AD80" s="487"/>
      <c r="AE80" s="487"/>
      <c r="AF80" s="487"/>
      <c r="AG80" s="487"/>
      <c r="AH80" s="487"/>
      <c r="AI80" s="487"/>
      <c r="AJ80" s="487"/>
      <c r="AK80" s="487"/>
      <c r="AL80" s="577"/>
    </row>
    <row r="81" spans="2:38" s="579" customFormat="1" ht="3" customHeight="1" thickTop="1">
      <c r="B81" s="590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X81" s="487"/>
      <c r="Y81" s="487"/>
      <c r="Z81" s="487"/>
      <c r="AA81" s="487"/>
      <c r="AB81" s="487"/>
      <c r="AC81" s="487"/>
      <c r="AD81" s="487"/>
      <c r="AE81" s="487"/>
      <c r="AF81" s="487"/>
      <c r="AG81" s="487"/>
      <c r="AH81" s="487"/>
      <c r="AI81" s="487"/>
      <c r="AJ81" s="487"/>
      <c r="AK81" s="487"/>
      <c r="AL81" s="487"/>
    </row>
    <row r="82" spans="2:38" s="579" customFormat="1" ht="17.25">
      <c r="B82" s="574" t="s">
        <v>210</v>
      </c>
      <c r="H82" s="582"/>
      <c r="I82" s="581"/>
      <c r="J82" s="582"/>
      <c r="K82" s="582"/>
      <c r="L82" s="582"/>
      <c r="M82" s="582"/>
      <c r="N82" s="582"/>
      <c r="O82" s="582"/>
      <c r="P82" s="582"/>
      <c r="Q82" s="582"/>
      <c r="R82" s="582"/>
      <c r="S82" s="581"/>
      <c r="T82" s="536"/>
      <c r="U82" s="581"/>
      <c r="X82" s="487"/>
      <c r="Y82" s="487"/>
      <c r="Z82" s="487"/>
      <c r="AA82" s="487"/>
      <c r="AB82" s="487"/>
      <c r="AC82" s="487"/>
      <c r="AD82" s="487"/>
      <c r="AE82" s="487"/>
      <c r="AF82" s="487"/>
      <c r="AG82" s="487"/>
      <c r="AH82" s="487"/>
      <c r="AI82" s="487"/>
      <c r="AJ82" s="487"/>
      <c r="AK82" s="487"/>
      <c r="AL82" s="577"/>
    </row>
    <row r="83" spans="2:38" s="579" customFormat="1" ht="17.25">
      <c r="B83" s="574"/>
      <c r="C83" s="579" t="s">
        <v>446</v>
      </c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84"/>
      <c r="U83" s="539"/>
      <c r="X83" s="487"/>
      <c r="Y83" s="487"/>
      <c r="Z83" s="487"/>
      <c r="AA83" s="487"/>
      <c r="AB83" s="487"/>
      <c r="AC83" s="487"/>
      <c r="AD83" s="487"/>
      <c r="AE83" s="487"/>
      <c r="AF83" s="487"/>
      <c r="AG83" s="487"/>
      <c r="AH83" s="487"/>
      <c r="AI83" s="487"/>
      <c r="AJ83" s="487"/>
      <c r="AK83" s="487"/>
      <c r="AL83" s="577"/>
    </row>
    <row r="84" spans="2:38" s="579" customFormat="1" ht="17.25">
      <c r="B84" s="574"/>
      <c r="C84" s="579" t="s">
        <v>211</v>
      </c>
      <c r="F84" s="585">
        <v>0</v>
      </c>
      <c r="H84" s="585">
        <v>0</v>
      </c>
      <c r="I84" s="539"/>
      <c r="J84" s="585">
        <v>0</v>
      </c>
      <c r="K84" s="539"/>
      <c r="L84" s="585">
        <v>0</v>
      </c>
      <c r="M84" s="539"/>
      <c r="N84" s="585">
        <v>0</v>
      </c>
      <c r="O84" s="539"/>
      <c r="P84" s="585">
        <v>0</v>
      </c>
      <c r="Q84" s="539"/>
      <c r="R84" s="585">
        <v>0</v>
      </c>
      <c r="S84" s="539"/>
      <c r="T84" s="584">
        <f>SUM(H84:R84)</f>
        <v>0</v>
      </c>
      <c r="U84" s="539"/>
      <c r="X84" s="487"/>
      <c r="Y84" s="487"/>
      <c r="Z84" s="487"/>
      <c r="AA84" s="487"/>
      <c r="AB84" s="487"/>
      <c r="AC84" s="487"/>
      <c r="AD84" s="487"/>
      <c r="AE84" s="487"/>
      <c r="AF84" s="487"/>
      <c r="AG84" s="487"/>
      <c r="AH84" s="487"/>
      <c r="AI84" s="487"/>
      <c r="AJ84" s="487"/>
      <c r="AK84" s="487"/>
      <c r="AL84" s="577"/>
    </row>
    <row r="85" spans="2:38" s="579" customFormat="1" ht="17.25">
      <c r="B85" s="574"/>
      <c r="C85" s="579" t="s">
        <v>732</v>
      </c>
      <c r="H85" s="585">
        <v>0</v>
      </c>
      <c r="I85" s="539"/>
      <c r="J85" s="585">
        <v>0</v>
      </c>
      <c r="K85" s="539"/>
      <c r="L85" s="585">
        <v>0</v>
      </c>
      <c r="M85" s="539"/>
      <c r="N85" s="585">
        <v>0</v>
      </c>
      <c r="O85" s="539"/>
      <c r="P85" s="585">
        <v>0</v>
      </c>
      <c r="Q85" s="539"/>
      <c r="R85" s="585">
        <v>0</v>
      </c>
      <c r="S85" s="539"/>
      <c r="T85" s="584">
        <v>1621307</v>
      </c>
      <c r="U85" s="539"/>
      <c r="X85" s="487"/>
      <c r="Y85" s="487"/>
      <c r="Z85" s="487"/>
      <c r="AA85" s="487"/>
      <c r="AB85" s="487"/>
      <c r="AC85" s="487"/>
      <c r="AD85" s="487"/>
      <c r="AE85" s="487"/>
      <c r="AF85" s="487"/>
      <c r="AG85" s="487"/>
      <c r="AH85" s="487"/>
      <c r="AI85" s="487"/>
      <c r="AJ85" s="487"/>
      <c r="AK85" s="487"/>
      <c r="AL85" s="577"/>
    </row>
    <row r="86" spans="2:38" s="579" customFormat="1" ht="18" thickBot="1">
      <c r="B86" s="574" t="s">
        <v>212</v>
      </c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87">
        <f>SUM(T84:T85)</f>
        <v>1621307</v>
      </c>
      <c r="U86" s="539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577"/>
    </row>
    <row r="87" spans="2:38" s="579" customFormat="1" ht="3" customHeight="1" thickTop="1">
      <c r="B87" s="590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</row>
    <row r="88" spans="2:38" s="579" customFormat="1" ht="18" thickBot="1">
      <c r="B88" s="574" t="s">
        <v>447</v>
      </c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89">
        <v>2330914</v>
      </c>
      <c r="U88" s="539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  <c r="AJ88" s="487"/>
      <c r="AK88" s="487"/>
      <c r="AL88" s="577"/>
    </row>
    <row r="89" spans="2:38" s="23" customFormat="1" ht="4.5" customHeight="1" thickTop="1">
      <c r="B89" s="18"/>
      <c r="H89" s="25"/>
      <c r="I89" s="24"/>
      <c r="J89" s="25"/>
      <c r="K89" s="25"/>
      <c r="L89" s="25"/>
      <c r="M89" s="25"/>
      <c r="N89" s="25"/>
      <c r="O89" s="25"/>
      <c r="P89" s="25"/>
      <c r="Q89" s="25"/>
      <c r="R89" s="25"/>
      <c r="S89" s="24"/>
      <c r="T89" s="151"/>
      <c r="U89" s="2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47"/>
    </row>
    <row r="90" spans="1:13" s="52" customFormat="1" ht="21">
      <c r="A90" s="152" t="s">
        <v>292</v>
      </c>
      <c r="B90" s="153" t="s">
        <v>170</v>
      </c>
      <c r="C90" s="62"/>
      <c r="D90" s="57"/>
      <c r="E90" s="57"/>
      <c r="F90" s="62"/>
      <c r="G90" s="62"/>
      <c r="H90" s="62"/>
      <c r="I90" s="62"/>
      <c r="J90" s="62"/>
      <c r="K90" s="65"/>
      <c r="L90" s="65"/>
      <c r="M90" s="62"/>
    </row>
    <row r="91" spans="2:17" s="52" customFormat="1" ht="20.25">
      <c r="B91" s="57"/>
      <c r="C91" s="62" t="s">
        <v>345</v>
      </c>
      <c r="D91" s="57"/>
      <c r="E91" s="57"/>
      <c r="F91" s="62"/>
      <c r="G91" s="62"/>
      <c r="H91" s="62"/>
      <c r="I91" s="62"/>
      <c r="J91" s="62"/>
      <c r="K91" s="65"/>
      <c r="L91" s="65"/>
      <c r="M91" s="62"/>
      <c r="Q91" s="57"/>
    </row>
    <row r="92" spans="2:20" s="591" customFormat="1" ht="17.25">
      <c r="B92" s="592"/>
      <c r="C92" s="592"/>
      <c r="D92" s="592"/>
      <c r="E92" s="592"/>
      <c r="F92" s="592"/>
      <c r="G92" s="592"/>
      <c r="N92" s="762" t="s">
        <v>214</v>
      </c>
      <c r="O92" s="762"/>
      <c r="P92" s="762"/>
      <c r="Q92" s="762"/>
      <c r="R92" s="762"/>
      <c r="S92" s="762"/>
      <c r="T92" s="762"/>
    </row>
    <row r="93" spans="2:20" s="591" customFormat="1" ht="17.25">
      <c r="B93" s="592"/>
      <c r="C93" s="592"/>
      <c r="D93" s="592"/>
      <c r="E93" s="592"/>
      <c r="F93" s="592"/>
      <c r="G93" s="592"/>
      <c r="N93" s="763" t="s">
        <v>9</v>
      </c>
      <c r="O93" s="763"/>
      <c r="P93" s="763"/>
      <c r="Q93" s="593"/>
      <c r="R93" s="763" t="s">
        <v>10</v>
      </c>
      <c r="S93" s="763"/>
      <c r="T93" s="763"/>
    </row>
    <row r="94" spans="2:20" s="591" customFormat="1" ht="17.25">
      <c r="B94" s="592"/>
      <c r="C94" s="592"/>
      <c r="D94" s="592"/>
      <c r="E94" s="592"/>
      <c r="F94" s="592"/>
      <c r="G94" s="592"/>
      <c r="N94" s="594" t="s">
        <v>429</v>
      </c>
      <c r="O94" s="595"/>
      <c r="P94" s="594" t="s">
        <v>183</v>
      </c>
      <c r="Q94" s="596"/>
      <c r="R94" s="594" t="s">
        <v>429</v>
      </c>
      <c r="S94" s="595"/>
      <c r="T94" s="594" t="s">
        <v>183</v>
      </c>
    </row>
    <row r="95" spans="2:20" s="591" customFormat="1" ht="17.25">
      <c r="B95" s="592"/>
      <c r="C95" s="592" t="s">
        <v>163</v>
      </c>
      <c r="D95" s="592"/>
      <c r="E95" s="592"/>
      <c r="F95" s="592"/>
      <c r="G95" s="592"/>
      <c r="N95" s="597">
        <v>15000</v>
      </c>
      <c r="O95" s="598"/>
      <c r="P95" s="597">
        <v>15000</v>
      </c>
      <c r="Q95" s="599"/>
      <c r="R95" s="597">
        <v>15000</v>
      </c>
      <c r="S95" s="598"/>
      <c r="T95" s="597">
        <v>15000</v>
      </c>
    </row>
    <row r="96" spans="2:20" s="591" customFormat="1" ht="17.25">
      <c r="B96" s="592"/>
      <c r="C96" s="592" t="s">
        <v>408</v>
      </c>
      <c r="D96" s="592"/>
      <c r="E96" s="592"/>
      <c r="G96" s="592"/>
      <c r="N96" s="600">
        <v>445000</v>
      </c>
      <c r="O96" s="600"/>
      <c r="P96" s="600">
        <v>365000</v>
      </c>
      <c r="Q96" s="600"/>
      <c r="R96" s="600">
        <v>395000</v>
      </c>
      <c r="S96" s="600"/>
      <c r="T96" s="600">
        <v>365000</v>
      </c>
    </row>
    <row r="97" spans="2:20" s="591" customFormat="1" ht="17.25">
      <c r="B97" s="592"/>
      <c r="C97" s="592" t="s">
        <v>409</v>
      </c>
      <c r="D97" s="592"/>
      <c r="E97" s="592"/>
      <c r="G97" s="592"/>
      <c r="N97" s="601"/>
      <c r="O97" s="601"/>
      <c r="P97" s="600"/>
      <c r="Q97" s="601"/>
      <c r="R97" s="601"/>
      <c r="S97" s="601"/>
      <c r="T97" s="600"/>
    </row>
    <row r="98" spans="2:20" s="591" customFormat="1" ht="17.25">
      <c r="B98" s="592"/>
      <c r="D98" s="592" t="s">
        <v>130</v>
      </c>
      <c r="E98" s="592"/>
      <c r="G98" s="592"/>
      <c r="N98" s="600">
        <v>1465000</v>
      </c>
      <c r="O98" s="601"/>
      <c r="P98" s="600">
        <v>455500</v>
      </c>
      <c r="Q98" s="600"/>
      <c r="R98" s="600">
        <v>465000</v>
      </c>
      <c r="S98" s="601"/>
      <c r="T98" s="600">
        <v>455500</v>
      </c>
    </row>
    <row r="99" spans="2:20" s="591" customFormat="1" ht="17.25">
      <c r="B99" s="592"/>
      <c r="C99" s="592" t="s">
        <v>410</v>
      </c>
      <c r="D99" s="592"/>
      <c r="E99" s="592"/>
      <c r="G99" s="592"/>
      <c r="N99" s="600">
        <v>150000</v>
      </c>
      <c r="O99" s="601"/>
      <c r="P99" s="600">
        <v>389500</v>
      </c>
      <c r="Q99" s="600"/>
      <c r="R99" s="600">
        <v>150000</v>
      </c>
      <c r="S99" s="601"/>
      <c r="T99" s="600">
        <v>389500</v>
      </c>
    </row>
    <row r="100" spans="2:20" s="591" customFormat="1" ht="17.25">
      <c r="B100" s="592"/>
      <c r="C100" s="591" t="s">
        <v>164</v>
      </c>
      <c r="D100" s="592"/>
      <c r="E100" s="592"/>
      <c r="G100" s="592"/>
      <c r="N100" s="600">
        <v>6140000</v>
      </c>
      <c r="O100" s="601"/>
      <c r="P100" s="600">
        <v>890000</v>
      </c>
      <c r="Q100" s="601"/>
      <c r="R100" s="600">
        <v>260000</v>
      </c>
      <c r="S100" s="601"/>
      <c r="T100" s="600">
        <v>260000</v>
      </c>
    </row>
    <row r="101" spans="2:20" s="591" customFormat="1" ht="17.25">
      <c r="B101" s="592"/>
      <c r="C101" s="592" t="s">
        <v>165</v>
      </c>
      <c r="D101" s="592"/>
      <c r="E101" s="592"/>
      <c r="G101" s="592"/>
      <c r="N101" s="600">
        <v>238075</v>
      </c>
      <c r="O101" s="601"/>
      <c r="P101" s="600">
        <v>237075</v>
      </c>
      <c r="Q101" s="601"/>
      <c r="R101" s="600">
        <v>220075</v>
      </c>
      <c r="S101" s="601"/>
      <c r="T101" s="600">
        <v>237075</v>
      </c>
    </row>
    <row r="102" spans="2:20" s="591" customFormat="1" ht="17.25">
      <c r="B102" s="592"/>
      <c r="C102" s="592" t="s">
        <v>411</v>
      </c>
      <c r="D102" s="592"/>
      <c r="E102" s="592"/>
      <c r="G102" s="592"/>
      <c r="N102" s="600">
        <v>0</v>
      </c>
      <c r="O102" s="601"/>
      <c r="P102" s="600">
        <v>100000</v>
      </c>
      <c r="Q102" s="601"/>
      <c r="R102" s="600">
        <v>0</v>
      </c>
      <c r="S102" s="601"/>
      <c r="T102" s="600">
        <v>100000</v>
      </c>
    </row>
    <row r="103" spans="2:20" s="591" customFormat="1" ht="18" thickBot="1">
      <c r="B103" s="592"/>
      <c r="C103" s="602"/>
      <c r="D103" s="592" t="s">
        <v>50</v>
      </c>
      <c r="E103" s="592"/>
      <c r="G103" s="602"/>
      <c r="N103" s="603">
        <f>SUM(N95:N102)</f>
        <v>8453075</v>
      </c>
      <c r="O103" s="604"/>
      <c r="P103" s="603">
        <f>SUM(P95:P102)</f>
        <v>2452075</v>
      </c>
      <c r="Q103" s="605"/>
      <c r="R103" s="603">
        <f>SUM(R95:R102)</f>
        <v>1505075</v>
      </c>
      <c r="S103" s="604"/>
      <c r="T103" s="603">
        <f>SUM(T95:T102)</f>
        <v>1822075</v>
      </c>
    </row>
    <row r="104" spans="2:38" s="23" customFormat="1" ht="21.75" customHeight="1" thickTop="1">
      <c r="B104" s="18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9" t="s">
        <v>667</v>
      </c>
      <c r="U104" s="27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47"/>
    </row>
  </sheetData>
  <sheetProtection/>
  <mergeCells count="7">
    <mergeCell ref="F16:T16"/>
    <mergeCell ref="F56:T56"/>
    <mergeCell ref="F30:T30"/>
    <mergeCell ref="F69:T69"/>
    <mergeCell ref="N92:T92"/>
    <mergeCell ref="N93:P93"/>
    <mergeCell ref="R93:T93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U77"/>
  <sheetViews>
    <sheetView zoomScale="120" zoomScaleNormal="120" zoomScaleSheetLayoutView="120" zoomScalePageLayoutView="120" workbookViewId="0" topLeftCell="A70">
      <selection activeCell="Y5" sqref="Y5"/>
    </sheetView>
  </sheetViews>
  <sheetFormatPr defaultColWidth="9.140625" defaultRowHeight="22.5" customHeight="1"/>
  <cols>
    <col min="1" max="1" width="3.421875" style="52" customWidth="1"/>
    <col min="2" max="2" width="1.57421875" style="52" customWidth="1"/>
    <col min="3" max="3" width="4.28125" style="52" customWidth="1"/>
    <col min="4" max="4" width="4.7109375" style="52" customWidth="1"/>
    <col min="5" max="6" width="10.7109375" style="52" customWidth="1"/>
    <col min="7" max="7" width="5.57421875" style="52" customWidth="1"/>
    <col min="8" max="8" width="0.5625" style="52" customWidth="1"/>
    <col min="9" max="9" width="10.00390625" style="52" customWidth="1"/>
    <col min="10" max="10" width="0.5625" style="52" customWidth="1"/>
    <col min="11" max="11" width="9.421875" style="52" customWidth="1"/>
    <col min="12" max="12" width="0.5625" style="52" customWidth="1"/>
    <col min="13" max="13" width="9.140625" style="52" customWidth="1"/>
    <col min="14" max="14" width="0.5625" style="52" customWidth="1"/>
    <col min="15" max="15" width="10.57421875" style="52" customWidth="1"/>
    <col min="16" max="16" width="0.2890625" style="52" customWidth="1"/>
    <col min="17" max="17" width="11.00390625" style="52" customWidth="1"/>
    <col min="18" max="19" width="9.140625" style="52" customWidth="1"/>
    <col min="20" max="21" width="12.8515625" style="52" bestFit="1" customWidth="1"/>
    <col min="22" max="16384" width="9.140625" style="52" customWidth="1"/>
  </cols>
  <sheetData>
    <row r="1" ht="22.5" customHeight="1">
      <c r="A1" s="98" t="s">
        <v>485</v>
      </c>
    </row>
    <row r="2" spans="2:16" s="4" customFormat="1" ht="15" customHeight="1">
      <c r="B2" s="71"/>
      <c r="C2" s="71"/>
      <c r="D2" s="71"/>
      <c r="E2" s="71"/>
      <c r="N2" s="99"/>
      <c r="O2" s="99"/>
      <c r="P2" s="99"/>
    </row>
    <row r="3" spans="1:13" s="4" customFormat="1" ht="21.75" customHeight="1">
      <c r="A3" s="173" t="s">
        <v>292</v>
      </c>
      <c r="B3" s="101" t="s">
        <v>661</v>
      </c>
      <c r="C3" s="62"/>
      <c r="D3" s="62"/>
      <c r="E3" s="62"/>
      <c r="F3" s="62"/>
      <c r="G3" s="62"/>
      <c r="H3" s="62"/>
      <c r="I3" s="62"/>
      <c r="J3" s="62"/>
      <c r="K3" s="65"/>
      <c r="L3" s="65"/>
      <c r="M3" s="62"/>
    </row>
    <row r="4" s="703" customFormat="1" ht="21.75" customHeight="1">
      <c r="B4" s="4" t="s">
        <v>652</v>
      </c>
    </row>
    <row r="5" s="703" customFormat="1" ht="21.75" customHeight="1">
      <c r="C5" s="704" t="s">
        <v>653</v>
      </c>
    </row>
    <row r="6" s="4" customFormat="1" ht="21.75" customHeight="1">
      <c r="C6" s="4" t="s">
        <v>654</v>
      </c>
    </row>
    <row r="7" s="4" customFormat="1" ht="21.75" customHeight="1">
      <c r="D7" s="4" t="s">
        <v>655</v>
      </c>
    </row>
    <row r="8" spans="1:24" s="642" customFormat="1" ht="21.75" customHeight="1">
      <c r="A8" s="641"/>
      <c r="B8" s="705" t="s">
        <v>656</v>
      </c>
      <c r="D8" s="706" t="s">
        <v>662</v>
      </c>
      <c r="E8" s="705"/>
      <c r="F8" s="705"/>
      <c r="H8" s="707"/>
      <c r="I8" s="707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4"/>
      <c r="U8" s="644"/>
      <c r="V8" s="644"/>
      <c r="W8" s="644"/>
      <c r="X8" s="644"/>
    </row>
    <row r="9" spans="1:24" s="642" customFormat="1" ht="21.75" customHeight="1">
      <c r="A9" s="641"/>
      <c r="C9" s="705" t="s">
        <v>664</v>
      </c>
      <c r="D9" s="705"/>
      <c r="E9" s="705"/>
      <c r="F9" s="705"/>
      <c r="H9" s="707"/>
      <c r="I9" s="707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4"/>
      <c r="U9" s="644"/>
      <c r="V9" s="644"/>
      <c r="W9" s="644"/>
      <c r="X9" s="644"/>
    </row>
    <row r="10" spans="1:255" s="646" customFormat="1" ht="21.75" customHeight="1">
      <c r="A10" s="645"/>
      <c r="C10" s="176" t="s">
        <v>663</v>
      </c>
      <c r="D10" s="708"/>
      <c r="E10" s="708"/>
      <c r="F10" s="709"/>
      <c r="G10" s="710"/>
      <c r="H10" s="710"/>
      <c r="I10" s="710"/>
      <c r="J10" s="710"/>
      <c r="K10" s="711"/>
      <c r="L10" s="711"/>
      <c r="M10" s="712"/>
      <c r="N10" s="711"/>
      <c r="O10" s="647"/>
      <c r="P10" s="647"/>
      <c r="Q10" s="182"/>
      <c r="R10" s="182"/>
      <c r="S10" s="182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182"/>
      <c r="AH10" s="182"/>
      <c r="AI10" s="182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182"/>
      <c r="AX10" s="182"/>
      <c r="AY10" s="182"/>
      <c r="AZ10" s="647"/>
      <c r="BA10" s="647"/>
      <c r="BB10" s="647"/>
      <c r="BC10" s="647"/>
      <c r="BD10" s="647"/>
      <c r="BE10" s="647"/>
      <c r="BF10" s="647"/>
      <c r="BG10" s="647"/>
      <c r="BH10" s="647"/>
      <c r="BI10" s="647"/>
      <c r="BJ10" s="647"/>
      <c r="BK10" s="647"/>
      <c r="BL10" s="647"/>
      <c r="BM10" s="182"/>
      <c r="BN10" s="182"/>
      <c r="BO10" s="182"/>
      <c r="BP10" s="647"/>
      <c r="BQ10" s="647"/>
      <c r="BR10" s="647"/>
      <c r="BS10" s="647"/>
      <c r="BT10" s="647"/>
      <c r="BU10" s="647"/>
      <c r="BV10" s="647"/>
      <c r="BW10" s="647"/>
      <c r="BX10" s="647"/>
      <c r="BY10" s="647"/>
      <c r="BZ10" s="647"/>
      <c r="CA10" s="647"/>
      <c r="CB10" s="647"/>
      <c r="CC10" s="182"/>
      <c r="CD10" s="182"/>
      <c r="CE10" s="182"/>
      <c r="CF10" s="647"/>
      <c r="CG10" s="647"/>
      <c r="CH10" s="647"/>
      <c r="CI10" s="647"/>
      <c r="CJ10" s="647"/>
      <c r="CK10" s="647"/>
      <c r="CL10" s="647"/>
      <c r="CM10" s="647"/>
      <c r="CN10" s="647"/>
      <c r="CO10" s="647"/>
      <c r="CP10" s="647"/>
      <c r="CQ10" s="647"/>
      <c r="CR10" s="647"/>
      <c r="CS10" s="182"/>
      <c r="CT10" s="182"/>
      <c r="CU10" s="182"/>
      <c r="CV10" s="647"/>
      <c r="CW10" s="647"/>
      <c r="CX10" s="647"/>
      <c r="CY10" s="647"/>
      <c r="CZ10" s="647"/>
      <c r="DA10" s="647"/>
      <c r="DB10" s="647"/>
      <c r="DC10" s="647"/>
      <c r="DD10" s="647"/>
      <c r="DE10" s="647"/>
      <c r="DF10" s="647"/>
      <c r="DG10" s="647"/>
      <c r="DH10" s="647"/>
      <c r="DI10" s="182"/>
      <c r="DJ10" s="182"/>
      <c r="DK10" s="182"/>
      <c r="DL10" s="647"/>
      <c r="DM10" s="647"/>
      <c r="DN10" s="647"/>
      <c r="DO10" s="647"/>
      <c r="DP10" s="647"/>
      <c r="DQ10" s="647"/>
      <c r="DR10" s="647"/>
      <c r="DS10" s="647"/>
      <c r="DT10" s="647"/>
      <c r="DU10" s="647"/>
      <c r="DV10" s="647"/>
      <c r="DW10" s="647"/>
      <c r="DX10" s="647"/>
      <c r="DY10" s="182"/>
      <c r="DZ10" s="182"/>
      <c r="EA10" s="182"/>
      <c r="EB10" s="647"/>
      <c r="EC10" s="647"/>
      <c r="ED10" s="647"/>
      <c r="EE10" s="647"/>
      <c r="EF10" s="647"/>
      <c r="EG10" s="647"/>
      <c r="EH10" s="647"/>
      <c r="EI10" s="647"/>
      <c r="EJ10" s="647"/>
      <c r="EK10" s="647"/>
      <c r="EL10" s="647"/>
      <c r="EM10" s="647"/>
      <c r="EN10" s="647"/>
      <c r="EO10" s="182"/>
      <c r="EP10" s="182"/>
      <c r="EQ10" s="182"/>
      <c r="ER10" s="647"/>
      <c r="ES10" s="647"/>
      <c r="ET10" s="647"/>
      <c r="EU10" s="647"/>
      <c r="EV10" s="647"/>
      <c r="EW10" s="647"/>
      <c r="EX10" s="647"/>
      <c r="EY10" s="647"/>
      <c r="EZ10" s="647"/>
      <c r="FA10" s="647"/>
      <c r="FB10" s="647"/>
      <c r="FC10" s="647"/>
      <c r="FD10" s="647"/>
      <c r="FE10" s="182"/>
      <c r="FF10" s="182"/>
      <c r="FG10" s="182"/>
      <c r="FH10" s="647"/>
      <c r="FI10" s="647"/>
      <c r="FJ10" s="647"/>
      <c r="FK10" s="647"/>
      <c r="FL10" s="647"/>
      <c r="FM10" s="647"/>
      <c r="FN10" s="647"/>
      <c r="FO10" s="647"/>
      <c r="FP10" s="647"/>
      <c r="FQ10" s="647"/>
      <c r="FR10" s="647"/>
      <c r="FS10" s="647"/>
      <c r="FT10" s="647"/>
      <c r="FU10" s="182"/>
      <c r="FV10" s="182"/>
      <c r="FW10" s="182"/>
      <c r="FX10" s="647"/>
      <c r="FY10" s="647"/>
      <c r="FZ10" s="647"/>
      <c r="GA10" s="647"/>
      <c r="GB10" s="647"/>
      <c r="GC10" s="647"/>
      <c r="GD10" s="647"/>
      <c r="GE10" s="647"/>
      <c r="GF10" s="647"/>
      <c r="GG10" s="647"/>
      <c r="GH10" s="647"/>
      <c r="GI10" s="647"/>
      <c r="GJ10" s="647"/>
      <c r="GK10" s="182"/>
      <c r="GL10" s="182"/>
      <c r="GM10" s="182"/>
      <c r="GN10" s="647"/>
      <c r="GO10" s="647"/>
      <c r="GP10" s="647"/>
      <c r="GQ10" s="647"/>
      <c r="GR10" s="647"/>
      <c r="GS10" s="647"/>
      <c r="GT10" s="647"/>
      <c r="GU10" s="647"/>
      <c r="GV10" s="647"/>
      <c r="GW10" s="647"/>
      <c r="GX10" s="647"/>
      <c r="GY10" s="647"/>
      <c r="GZ10" s="647"/>
      <c r="HA10" s="182"/>
      <c r="HB10" s="182"/>
      <c r="HC10" s="182"/>
      <c r="HD10" s="647"/>
      <c r="HE10" s="647"/>
      <c r="HF10" s="647"/>
      <c r="HG10" s="647"/>
      <c r="HH10" s="647"/>
      <c r="HI10" s="647"/>
      <c r="HJ10" s="647"/>
      <c r="HK10" s="647"/>
      <c r="HL10" s="647"/>
      <c r="HM10" s="647"/>
      <c r="HN10" s="647"/>
      <c r="HO10" s="647"/>
      <c r="HP10" s="647"/>
      <c r="HQ10" s="182"/>
      <c r="HR10" s="182"/>
      <c r="HS10" s="182"/>
      <c r="HT10" s="647"/>
      <c r="HU10" s="647"/>
      <c r="HV10" s="647"/>
      <c r="HW10" s="647"/>
      <c r="HX10" s="647"/>
      <c r="HY10" s="647"/>
      <c r="HZ10" s="647"/>
      <c r="IA10" s="647"/>
      <c r="IB10" s="647"/>
      <c r="IC10" s="647"/>
      <c r="ID10" s="647"/>
      <c r="IE10" s="647"/>
      <c r="IF10" s="647"/>
      <c r="IG10" s="182"/>
      <c r="IH10" s="182"/>
      <c r="II10" s="182"/>
      <c r="IJ10" s="647"/>
      <c r="IK10" s="647"/>
      <c r="IL10" s="647"/>
      <c r="IM10" s="647"/>
      <c r="IN10" s="647"/>
      <c r="IO10" s="647"/>
      <c r="IP10" s="647"/>
      <c r="IQ10" s="647"/>
      <c r="IR10" s="647"/>
      <c r="IS10" s="647"/>
      <c r="IT10" s="647"/>
      <c r="IU10" s="647"/>
    </row>
    <row r="11" spans="1:255" s="646" customFormat="1" ht="5.25" customHeight="1">
      <c r="A11" s="645"/>
      <c r="C11" s="176"/>
      <c r="D11" s="708"/>
      <c r="E11" s="708"/>
      <c r="F11" s="709"/>
      <c r="G11" s="710"/>
      <c r="H11" s="710"/>
      <c r="I11" s="710"/>
      <c r="J11" s="710"/>
      <c r="K11" s="711"/>
      <c r="L11" s="711"/>
      <c r="M11" s="712"/>
      <c r="N11" s="711"/>
      <c r="O11" s="647"/>
      <c r="P11" s="647"/>
      <c r="Q11" s="182"/>
      <c r="R11" s="182"/>
      <c r="S11" s="182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7"/>
      <c r="AG11" s="182"/>
      <c r="AH11" s="182"/>
      <c r="AI11" s="182"/>
      <c r="AJ11" s="647"/>
      <c r="AK11" s="647"/>
      <c r="AL11" s="647"/>
      <c r="AM11" s="647"/>
      <c r="AN11" s="647"/>
      <c r="AO11" s="647"/>
      <c r="AP11" s="647"/>
      <c r="AQ11" s="647"/>
      <c r="AR11" s="647"/>
      <c r="AS11" s="647"/>
      <c r="AT11" s="647"/>
      <c r="AU11" s="647"/>
      <c r="AV11" s="647"/>
      <c r="AW11" s="182"/>
      <c r="AX11" s="182"/>
      <c r="AY11" s="182"/>
      <c r="AZ11" s="647"/>
      <c r="BA11" s="647"/>
      <c r="BB11" s="647"/>
      <c r="BC11" s="647"/>
      <c r="BD11" s="647"/>
      <c r="BE11" s="647"/>
      <c r="BF11" s="647"/>
      <c r="BG11" s="647"/>
      <c r="BH11" s="647"/>
      <c r="BI11" s="647"/>
      <c r="BJ11" s="647"/>
      <c r="BK11" s="647"/>
      <c r="BL11" s="647"/>
      <c r="BM11" s="182"/>
      <c r="BN11" s="182"/>
      <c r="BO11" s="182"/>
      <c r="BP11" s="647"/>
      <c r="BQ11" s="647"/>
      <c r="BR11" s="647"/>
      <c r="BS11" s="647"/>
      <c r="BT11" s="647"/>
      <c r="BU11" s="647"/>
      <c r="BV11" s="647"/>
      <c r="BW11" s="647"/>
      <c r="BX11" s="647"/>
      <c r="BY11" s="647"/>
      <c r="BZ11" s="647"/>
      <c r="CA11" s="647"/>
      <c r="CB11" s="647"/>
      <c r="CC11" s="182"/>
      <c r="CD11" s="182"/>
      <c r="CE11" s="182"/>
      <c r="CF11" s="647"/>
      <c r="CG11" s="647"/>
      <c r="CH11" s="647"/>
      <c r="CI11" s="647"/>
      <c r="CJ11" s="647"/>
      <c r="CK11" s="647"/>
      <c r="CL11" s="647"/>
      <c r="CM11" s="647"/>
      <c r="CN11" s="647"/>
      <c r="CO11" s="647"/>
      <c r="CP11" s="647"/>
      <c r="CQ11" s="647"/>
      <c r="CR11" s="647"/>
      <c r="CS11" s="182"/>
      <c r="CT11" s="182"/>
      <c r="CU11" s="182"/>
      <c r="CV11" s="647"/>
      <c r="CW11" s="647"/>
      <c r="CX11" s="647"/>
      <c r="CY11" s="647"/>
      <c r="CZ11" s="647"/>
      <c r="DA11" s="647"/>
      <c r="DB11" s="647"/>
      <c r="DC11" s="647"/>
      <c r="DD11" s="647"/>
      <c r="DE11" s="647"/>
      <c r="DF11" s="647"/>
      <c r="DG11" s="647"/>
      <c r="DH11" s="647"/>
      <c r="DI11" s="182"/>
      <c r="DJ11" s="182"/>
      <c r="DK11" s="182"/>
      <c r="DL11" s="647"/>
      <c r="DM11" s="647"/>
      <c r="DN11" s="647"/>
      <c r="DO11" s="647"/>
      <c r="DP11" s="647"/>
      <c r="DQ11" s="647"/>
      <c r="DR11" s="647"/>
      <c r="DS11" s="647"/>
      <c r="DT11" s="647"/>
      <c r="DU11" s="647"/>
      <c r="DV11" s="647"/>
      <c r="DW11" s="647"/>
      <c r="DX11" s="647"/>
      <c r="DY11" s="182"/>
      <c r="DZ11" s="182"/>
      <c r="EA11" s="182"/>
      <c r="EB11" s="647"/>
      <c r="EC11" s="647"/>
      <c r="ED11" s="647"/>
      <c r="EE11" s="647"/>
      <c r="EF11" s="647"/>
      <c r="EG11" s="647"/>
      <c r="EH11" s="647"/>
      <c r="EI11" s="647"/>
      <c r="EJ11" s="647"/>
      <c r="EK11" s="647"/>
      <c r="EL11" s="647"/>
      <c r="EM11" s="647"/>
      <c r="EN11" s="647"/>
      <c r="EO11" s="182"/>
      <c r="EP11" s="182"/>
      <c r="EQ11" s="182"/>
      <c r="ER11" s="647"/>
      <c r="ES11" s="647"/>
      <c r="ET11" s="647"/>
      <c r="EU11" s="647"/>
      <c r="EV11" s="647"/>
      <c r="EW11" s="647"/>
      <c r="EX11" s="647"/>
      <c r="EY11" s="647"/>
      <c r="EZ11" s="647"/>
      <c r="FA11" s="647"/>
      <c r="FB11" s="647"/>
      <c r="FC11" s="647"/>
      <c r="FD11" s="647"/>
      <c r="FE11" s="182"/>
      <c r="FF11" s="182"/>
      <c r="FG11" s="182"/>
      <c r="FH11" s="647"/>
      <c r="FI11" s="647"/>
      <c r="FJ11" s="647"/>
      <c r="FK11" s="647"/>
      <c r="FL11" s="647"/>
      <c r="FM11" s="647"/>
      <c r="FN11" s="647"/>
      <c r="FO11" s="647"/>
      <c r="FP11" s="647"/>
      <c r="FQ11" s="647"/>
      <c r="FR11" s="647"/>
      <c r="FS11" s="647"/>
      <c r="FT11" s="647"/>
      <c r="FU11" s="182"/>
      <c r="FV11" s="182"/>
      <c r="FW11" s="182"/>
      <c r="FX11" s="647"/>
      <c r="FY11" s="647"/>
      <c r="FZ11" s="647"/>
      <c r="GA11" s="647"/>
      <c r="GB11" s="647"/>
      <c r="GC11" s="647"/>
      <c r="GD11" s="647"/>
      <c r="GE11" s="647"/>
      <c r="GF11" s="647"/>
      <c r="GG11" s="647"/>
      <c r="GH11" s="647"/>
      <c r="GI11" s="647"/>
      <c r="GJ11" s="647"/>
      <c r="GK11" s="182"/>
      <c r="GL11" s="182"/>
      <c r="GM11" s="182"/>
      <c r="GN11" s="647"/>
      <c r="GO11" s="647"/>
      <c r="GP11" s="647"/>
      <c r="GQ11" s="647"/>
      <c r="GR11" s="647"/>
      <c r="GS11" s="647"/>
      <c r="GT11" s="647"/>
      <c r="GU11" s="647"/>
      <c r="GV11" s="647"/>
      <c r="GW11" s="647"/>
      <c r="GX11" s="647"/>
      <c r="GY11" s="647"/>
      <c r="GZ11" s="647"/>
      <c r="HA11" s="182"/>
      <c r="HB11" s="182"/>
      <c r="HC11" s="182"/>
      <c r="HD11" s="647"/>
      <c r="HE11" s="647"/>
      <c r="HF11" s="647"/>
      <c r="HG11" s="647"/>
      <c r="HH11" s="647"/>
      <c r="HI11" s="647"/>
      <c r="HJ11" s="647"/>
      <c r="HK11" s="647"/>
      <c r="HL11" s="647"/>
      <c r="HM11" s="647"/>
      <c r="HN11" s="647"/>
      <c r="HO11" s="647"/>
      <c r="HP11" s="647"/>
      <c r="HQ11" s="182"/>
      <c r="HR11" s="182"/>
      <c r="HS11" s="182"/>
      <c r="HT11" s="647"/>
      <c r="HU11" s="647"/>
      <c r="HV11" s="647"/>
      <c r="HW11" s="647"/>
      <c r="HX11" s="647"/>
      <c r="HY11" s="647"/>
      <c r="HZ11" s="647"/>
      <c r="IA11" s="647"/>
      <c r="IB11" s="647"/>
      <c r="IC11" s="647"/>
      <c r="ID11" s="647"/>
      <c r="IE11" s="647"/>
      <c r="IF11" s="647"/>
      <c r="IG11" s="182"/>
      <c r="IH11" s="182"/>
      <c r="II11" s="182"/>
      <c r="IJ11" s="647"/>
      <c r="IK11" s="647"/>
      <c r="IL11" s="647"/>
      <c r="IM11" s="647"/>
      <c r="IN11" s="647"/>
      <c r="IO11" s="647"/>
      <c r="IP11" s="647"/>
      <c r="IQ11" s="647"/>
      <c r="IR11" s="647"/>
      <c r="IS11" s="647"/>
      <c r="IT11" s="647"/>
      <c r="IU11" s="647"/>
    </row>
    <row r="12" s="703" customFormat="1" ht="21.75" customHeight="1">
      <c r="C12" s="4" t="s">
        <v>657</v>
      </c>
    </row>
    <row r="13" spans="3:4" s="703" customFormat="1" ht="21.75" customHeight="1">
      <c r="C13" s="4"/>
      <c r="D13" s="4" t="s">
        <v>655</v>
      </c>
    </row>
    <row r="14" s="703" customFormat="1" ht="21.75" customHeight="1">
      <c r="D14" s="706" t="s">
        <v>658</v>
      </c>
    </row>
    <row r="15" s="703" customFormat="1" ht="21.75" customHeight="1">
      <c r="D15" s="706" t="s">
        <v>659</v>
      </c>
    </row>
    <row r="16" s="703" customFormat="1" ht="21.75" customHeight="1">
      <c r="D16" s="706" t="s">
        <v>660</v>
      </c>
    </row>
    <row r="17" ht="15" customHeight="1">
      <c r="D17" s="640"/>
    </row>
    <row r="18" spans="1:13" ht="21.75" customHeight="1">
      <c r="A18" s="100" t="s">
        <v>293</v>
      </c>
      <c r="B18" s="101" t="s">
        <v>103</v>
      </c>
      <c r="C18" s="4"/>
      <c r="D18" s="4"/>
      <c r="E18" s="4"/>
      <c r="F18" s="4"/>
      <c r="G18" s="4"/>
      <c r="H18" s="65"/>
      <c r="I18" s="64"/>
      <c r="J18" s="62"/>
      <c r="K18" s="64"/>
      <c r="L18" s="65"/>
      <c r="M18" s="64"/>
    </row>
    <row r="19" spans="1:13" ht="21.75" customHeight="1">
      <c r="A19" s="100"/>
      <c r="B19" s="101"/>
      <c r="C19" s="62" t="s">
        <v>399</v>
      </c>
      <c r="D19" s="62"/>
      <c r="E19" s="62"/>
      <c r="F19" s="62"/>
      <c r="G19" s="62"/>
      <c r="H19" s="65"/>
      <c r="I19" s="64"/>
      <c r="J19" s="62"/>
      <c r="K19" s="64"/>
      <c r="L19" s="65"/>
      <c r="M19" s="64"/>
    </row>
    <row r="20" spans="1:13" ht="21.75" customHeight="1">
      <c r="A20" s="100"/>
      <c r="B20" s="101"/>
      <c r="C20" s="102" t="s">
        <v>144</v>
      </c>
      <c r="D20" s="62"/>
      <c r="E20" s="62"/>
      <c r="F20" s="62"/>
      <c r="G20" s="62"/>
      <c r="H20" s="65"/>
      <c r="I20" s="64"/>
      <c r="J20" s="62"/>
      <c r="K20" s="64"/>
      <c r="L20" s="65"/>
      <c r="M20" s="64"/>
    </row>
    <row r="21" spans="1:13" ht="21.75" customHeight="1">
      <c r="A21" s="103"/>
      <c r="B21" s="103"/>
      <c r="C21" s="104" t="s">
        <v>481</v>
      </c>
      <c r="D21" s="72" t="s">
        <v>182</v>
      </c>
      <c r="E21" s="103"/>
      <c r="F21" s="103"/>
      <c r="G21" s="103"/>
      <c r="H21" s="65"/>
      <c r="I21" s="64"/>
      <c r="J21" s="62"/>
      <c r="K21" s="64"/>
      <c r="L21" s="65"/>
      <c r="M21" s="64"/>
    </row>
    <row r="22" spans="1:13" ht="21.75" customHeight="1">
      <c r="A22" s="103"/>
      <c r="B22" s="103" t="s">
        <v>181</v>
      </c>
      <c r="C22" s="105"/>
      <c r="D22" s="103"/>
      <c r="E22" s="103"/>
      <c r="F22" s="103"/>
      <c r="G22" s="103"/>
      <c r="H22" s="65"/>
      <c r="I22" s="64"/>
      <c r="J22" s="62"/>
      <c r="K22" s="64"/>
      <c r="L22" s="65"/>
      <c r="M22" s="64"/>
    </row>
    <row r="23" spans="1:17" s="3" customFormat="1" ht="19.5" customHeight="1">
      <c r="A23" s="631"/>
      <c r="B23" s="631"/>
      <c r="C23" s="632"/>
      <c r="D23" s="631"/>
      <c r="E23" s="631"/>
      <c r="F23" s="631"/>
      <c r="G23" s="631"/>
      <c r="H23" s="633"/>
      <c r="I23" s="634"/>
      <c r="J23" s="635"/>
      <c r="O23" s="765" t="s">
        <v>214</v>
      </c>
      <c r="P23" s="765"/>
      <c r="Q23" s="765"/>
    </row>
    <row r="24" spans="1:17" s="3" customFormat="1" ht="19.5" customHeight="1">
      <c r="A24" s="631"/>
      <c r="B24" s="631"/>
      <c r="C24" s="632"/>
      <c r="D24" s="631"/>
      <c r="E24" s="631"/>
      <c r="F24" s="631"/>
      <c r="G24" s="631"/>
      <c r="H24" s="633"/>
      <c r="I24" s="634"/>
      <c r="J24" s="635"/>
      <c r="O24" s="766" t="s">
        <v>34</v>
      </c>
      <c r="P24" s="766"/>
      <c r="Q24" s="766"/>
    </row>
    <row r="25" spans="1:17" s="3" customFormat="1" ht="21.75" customHeight="1">
      <c r="A25" s="631"/>
      <c r="B25" s="631"/>
      <c r="C25" s="632"/>
      <c r="D25" s="631"/>
      <c r="E25" s="631"/>
      <c r="F25" s="631"/>
      <c r="G25" s="631"/>
      <c r="H25" s="633"/>
      <c r="I25" s="634"/>
      <c r="J25" s="635"/>
      <c r="O25" s="549" t="s">
        <v>429</v>
      </c>
      <c r="Q25" s="549" t="s">
        <v>183</v>
      </c>
    </row>
    <row r="26" spans="1:17" s="3" customFormat="1" ht="21.75" customHeight="1">
      <c r="A26" s="631"/>
      <c r="B26" s="631"/>
      <c r="C26" s="632"/>
      <c r="D26" s="632" t="s">
        <v>122</v>
      </c>
      <c r="E26" s="631"/>
      <c r="G26" s="631"/>
      <c r="H26" s="633"/>
      <c r="I26" s="634"/>
      <c r="J26" s="635"/>
      <c r="O26" s="636">
        <v>1990</v>
      </c>
      <c r="P26" s="636"/>
      <c r="Q26" s="636">
        <v>2986</v>
      </c>
    </row>
    <row r="27" spans="1:17" s="3" customFormat="1" ht="21.75" customHeight="1">
      <c r="A27" s="631"/>
      <c r="B27" s="631"/>
      <c r="C27" s="632"/>
      <c r="D27" s="632" t="s">
        <v>123</v>
      </c>
      <c r="E27" s="631"/>
      <c r="G27" s="631"/>
      <c r="H27" s="633"/>
      <c r="I27" s="634"/>
      <c r="J27" s="635"/>
      <c r="O27" s="636">
        <v>0</v>
      </c>
      <c r="P27" s="636"/>
      <c r="Q27" s="636">
        <v>1244</v>
      </c>
    </row>
    <row r="28" spans="1:17" s="3" customFormat="1" ht="21.75" customHeight="1" thickBot="1">
      <c r="A28" s="631"/>
      <c r="B28" s="631"/>
      <c r="C28" s="632"/>
      <c r="D28" s="632"/>
      <c r="E28" s="631"/>
      <c r="F28" s="3" t="s">
        <v>50</v>
      </c>
      <c r="G28" s="631"/>
      <c r="H28" s="633"/>
      <c r="I28" s="634"/>
      <c r="J28" s="635"/>
      <c r="O28" s="637">
        <f>SUM(O26:O27)</f>
        <v>1990</v>
      </c>
      <c r="P28" s="636"/>
      <c r="Q28" s="637">
        <f>SUM(Q26:Q27)</f>
        <v>4230</v>
      </c>
    </row>
    <row r="29" spans="1:18" s="33" customFormat="1" ht="5.25" customHeight="1" thickTop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3" ht="21.75" customHeight="1">
      <c r="A30" s="103"/>
      <c r="B30" s="103"/>
      <c r="C30" s="104" t="s">
        <v>482</v>
      </c>
      <c r="D30" s="72" t="s">
        <v>368</v>
      </c>
      <c r="E30" s="103"/>
      <c r="F30" s="103"/>
      <c r="G30" s="103"/>
      <c r="H30" s="65"/>
      <c r="I30" s="64"/>
      <c r="J30" s="62"/>
      <c r="K30" s="64"/>
      <c r="L30" s="65"/>
      <c r="M30" s="64"/>
    </row>
    <row r="31" spans="1:13" ht="21.75" customHeight="1">
      <c r="A31" s="103"/>
      <c r="B31" s="103" t="s">
        <v>369</v>
      </c>
      <c r="C31" s="105"/>
      <c r="D31" s="103"/>
      <c r="E31" s="103"/>
      <c r="F31" s="103"/>
      <c r="G31" s="103"/>
      <c r="H31" s="65"/>
      <c r="I31" s="64"/>
      <c r="J31" s="62"/>
      <c r="K31" s="64"/>
      <c r="L31" s="65"/>
      <c r="M31" s="64"/>
    </row>
    <row r="32" spans="1:17" s="3" customFormat="1" ht="19.5" customHeight="1">
      <c r="A32" s="631"/>
      <c r="B32" s="631"/>
      <c r="C32" s="632"/>
      <c r="D32" s="631"/>
      <c r="E32" s="631"/>
      <c r="F32" s="631"/>
      <c r="G32" s="631"/>
      <c r="H32" s="633"/>
      <c r="I32" s="634"/>
      <c r="J32" s="635"/>
      <c r="O32" s="638" t="s">
        <v>214</v>
      </c>
      <c r="P32" s="639"/>
      <c r="Q32" s="639"/>
    </row>
    <row r="33" spans="1:17" s="3" customFormat="1" ht="19.5" customHeight="1">
      <c r="A33" s="631"/>
      <c r="B33" s="631"/>
      <c r="C33" s="632"/>
      <c r="D33" s="631"/>
      <c r="E33" s="631"/>
      <c r="F33" s="631"/>
      <c r="G33" s="631"/>
      <c r="H33" s="633"/>
      <c r="I33" s="634"/>
      <c r="J33" s="635"/>
      <c r="O33" s="766" t="s">
        <v>34</v>
      </c>
      <c r="P33" s="766"/>
      <c r="Q33" s="766"/>
    </row>
    <row r="34" spans="1:17" s="3" customFormat="1" ht="21.75" customHeight="1">
      <c r="A34" s="631"/>
      <c r="B34" s="631"/>
      <c r="C34" s="632"/>
      <c r="D34" s="631"/>
      <c r="E34" s="631"/>
      <c r="F34" s="631"/>
      <c r="G34" s="631"/>
      <c r="H34" s="633"/>
      <c r="I34" s="634"/>
      <c r="J34" s="635"/>
      <c r="O34" s="549" t="s">
        <v>429</v>
      </c>
      <c r="P34" s="550"/>
      <c r="Q34" s="549" t="s">
        <v>183</v>
      </c>
    </row>
    <row r="35" spans="1:17" s="3" customFormat="1" ht="21.75" customHeight="1">
      <c r="A35" s="631"/>
      <c r="B35" s="631"/>
      <c r="C35" s="632"/>
      <c r="D35" s="632" t="s">
        <v>122</v>
      </c>
      <c r="E35" s="631"/>
      <c r="G35" s="631"/>
      <c r="H35" s="633"/>
      <c r="I35" s="634"/>
      <c r="J35" s="635"/>
      <c r="O35" s="636">
        <v>6023</v>
      </c>
      <c r="P35" s="636"/>
      <c r="Q35" s="636">
        <v>0</v>
      </c>
    </row>
    <row r="36" spans="1:17" s="3" customFormat="1" ht="21.75" customHeight="1">
      <c r="A36" s="631"/>
      <c r="B36" s="631"/>
      <c r="C36" s="632"/>
      <c r="D36" s="632" t="s">
        <v>123</v>
      </c>
      <c r="E36" s="631"/>
      <c r="G36" s="631"/>
      <c r="H36" s="633"/>
      <c r="I36" s="634"/>
      <c r="J36" s="635"/>
      <c r="O36" s="636">
        <v>35641</v>
      </c>
      <c r="P36" s="636"/>
      <c r="Q36" s="636">
        <v>0</v>
      </c>
    </row>
    <row r="37" spans="1:17" s="3" customFormat="1" ht="21.75" customHeight="1">
      <c r="A37" s="631"/>
      <c r="B37" s="631"/>
      <c r="C37" s="632"/>
      <c r="D37" s="632" t="s">
        <v>379</v>
      </c>
      <c r="E37" s="631"/>
      <c r="G37" s="631"/>
      <c r="H37" s="633"/>
      <c r="I37" s="634"/>
      <c r="J37" s="635"/>
      <c r="O37" s="636">
        <v>220745</v>
      </c>
      <c r="P37" s="636"/>
      <c r="Q37" s="636">
        <v>0</v>
      </c>
    </row>
    <row r="38" spans="1:17" s="3" customFormat="1" ht="21.75" customHeight="1" thickBot="1">
      <c r="A38" s="631"/>
      <c r="B38" s="631"/>
      <c r="C38" s="632"/>
      <c r="D38" s="632"/>
      <c r="E38" s="631"/>
      <c r="F38" s="3" t="s">
        <v>50</v>
      </c>
      <c r="G38" s="631"/>
      <c r="H38" s="633"/>
      <c r="I38" s="634"/>
      <c r="J38" s="635"/>
      <c r="O38" s="637">
        <f>SUM(O35:O37)</f>
        <v>262409</v>
      </c>
      <c r="P38" s="636"/>
      <c r="Q38" s="637">
        <f>SUM(Q35:Q37)</f>
        <v>0</v>
      </c>
    </row>
    <row r="39" spans="1:17" s="3" customFormat="1" ht="6.75" customHeight="1" thickTop="1">
      <c r="A39" s="631"/>
      <c r="B39" s="631"/>
      <c r="C39" s="632"/>
      <c r="D39" s="632"/>
      <c r="E39" s="631"/>
      <c r="G39" s="631"/>
      <c r="H39" s="633"/>
      <c r="I39" s="634"/>
      <c r="J39" s="635"/>
      <c r="O39" s="636"/>
      <c r="P39" s="636"/>
      <c r="Q39" s="636"/>
    </row>
    <row r="40" spans="1:17" s="4" customFormat="1" ht="22.5" customHeight="1">
      <c r="A40" s="100"/>
      <c r="B40" s="101"/>
      <c r="C40" s="107"/>
      <c r="D40" s="72"/>
      <c r="F40" s="62"/>
      <c r="G40" s="62"/>
      <c r="H40" s="66"/>
      <c r="I40" s="103"/>
      <c r="J40" s="106"/>
      <c r="K40" s="103"/>
      <c r="L40" s="106"/>
      <c r="M40" s="106"/>
      <c r="N40" s="5"/>
      <c r="O40" s="5"/>
      <c r="P40" s="5"/>
      <c r="Q40" s="1" t="s">
        <v>689</v>
      </c>
    </row>
    <row r="41" ht="22.5" customHeight="1">
      <c r="A41" s="98" t="s">
        <v>485</v>
      </c>
    </row>
    <row r="42" spans="2:16" s="4" customFormat="1" ht="22.5" customHeight="1">
      <c r="B42" s="71"/>
      <c r="C42" s="71"/>
      <c r="D42" s="71"/>
      <c r="E42" s="71"/>
      <c r="N42" s="99"/>
      <c r="O42" s="99"/>
      <c r="P42" s="99"/>
    </row>
    <row r="43" spans="1:13" ht="22.5" customHeight="1">
      <c r="A43" s="100" t="s">
        <v>293</v>
      </c>
      <c r="B43" s="101" t="s">
        <v>486</v>
      </c>
      <c r="C43" s="4"/>
      <c r="D43" s="4"/>
      <c r="E43" s="4"/>
      <c r="F43" s="4"/>
      <c r="G43" s="4"/>
      <c r="H43" s="65"/>
      <c r="I43" s="64"/>
      <c r="J43" s="62"/>
      <c r="K43" s="64"/>
      <c r="L43" s="65"/>
      <c r="M43" s="64"/>
    </row>
    <row r="44" spans="1:17" s="4" customFormat="1" ht="22.5" customHeight="1">
      <c r="A44" s="100"/>
      <c r="B44" s="101"/>
      <c r="C44" s="648" t="s">
        <v>483</v>
      </c>
      <c r="D44" s="72" t="s">
        <v>145</v>
      </c>
      <c r="F44" s="62"/>
      <c r="G44" s="62"/>
      <c r="H44" s="66"/>
      <c r="I44" s="103"/>
      <c r="J44" s="106"/>
      <c r="K44" s="103"/>
      <c r="L44" s="106"/>
      <c r="M44" s="106"/>
      <c r="N44" s="5"/>
      <c r="O44" s="5"/>
      <c r="P44" s="5"/>
      <c r="Q44" s="5"/>
    </row>
    <row r="45" spans="3:17" s="607" customFormat="1" ht="22.5" customHeight="1">
      <c r="C45" s="608"/>
      <c r="E45" s="609"/>
      <c r="I45" s="610"/>
      <c r="J45" s="611"/>
      <c r="K45" s="764" t="s">
        <v>254</v>
      </c>
      <c r="L45" s="764"/>
      <c r="M45" s="764"/>
      <c r="N45" s="764"/>
      <c r="O45" s="764"/>
      <c r="P45" s="764"/>
      <c r="Q45" s="764"/>
    </row>
    <row r="46" spans="3:17" s="607" customFormat="1" ht="22.5" customHeight="1">
      <c r="C46" s="608"/>
      <c r="E46" s="609"/>
      <c r="I46" s="610"/>
      <c r="J46" s="610"/>
      <c r="K46" s="612" t="s">
        <v>9</v>
      </c>
      <c r="L46" s="612"/>
      <c r="M46" s="612"/>
      <c r="N46" s="613"/>
      <c r="O46" s="614" t="s">
        <v>10</v>
      </c>
      <c r="P46" s="614"/>
      <c r="Q46" s="614"/>
    </row>
    <row r="47" spans="3:17" s="607" customFormat="1" ht="22.5" customHeight="1">
      <c r="C47" s="608"/>
      <c r="E47" s="609"/>
      <c r="I47" s="615" t="s">
        <v>255</v>
      </c>
      <c r="J47" s="616"/>
      <c r="K47" s="617" t="s">
        <v>429</v>
      </c>
      <c r="L47" s="616"/>
      <c r="M47" s="617" t="s">
        <v>183</v>
      </c>
      <c r="N47" s="618"/>
      <c r="O47" s="617" t="s">
        <v>429</v>
      </c>
      <c r="P47" s="616"/>
      <c r="Q47" s="617" t="s">
        <v>183</v>
      </c>
    </row>
    <row r="48" spans="3:4" s="607" customFormat="1" ht="22.5" customHeight="1">
      <c r="C48" s="608"/>
      <c r="D48" s="607" t="s">
        <v>146</v>
      </c>
    </row>
    <row r="49" spans="3:17" s="607" customFormat="1" ht="22.5" customHeight="1">
      <c r="C49" s="608"/>
      <c r="D49" s="619" t="s">
        <v>147</v>
      </c>
      <c r="I49" s="620" t="s">
        <v>256</v>
      </c>
      <c r="J49" s="621"/>
      <c r="K49" s="621">
        <v>5000</v>
      </c>
      <c r="L49" s="621"/>
      <c r="M49" s="621">
        <v>5684</v>
      </c>
      <c r="N49" s="621"/>
      <c r="O49" s="621">
        <v>5000</v>
      </c>
      <c r="P49" s="621"/>
      <c r="Q49" s="621">
        <v>5684</v>
      </c>
    </row>
    <row r="50" spans="3:17" s="607" customFormat="1" ht="22.5" customHeight="1">
      <c r="C50" s="608"/>
      <c r="D50" s="607" t="s">
        <v>252</v>
      </c>
      <c r="I50" s="620"/>
      <c r="J50" s="621"/>
      <c r="K50" s="621"/>
      <c r="L50" s="621"/>
      <c r="M50" s="622"/>
      <c r="N50" s="621"/>
      <c r="O50" s="621"/>
      <c r="P50" s="621"/>
      <c r="Q50" s="622"/>
    </row>
    <row r="51" spans="1:17" s="607" customFormat="1" ht="22.5" customHeight="1">
      <c r="A51" s="623"/>
      <c r="B51" s="624"/>
      <c r="C51" s="608"/>
      <c r="D51" s="619" t="s">
        <v>253</v>
      </c>
      <c r="E51" s="625"/>
      <c r="F51" s="625"/>
      <c r="G51" s="626"/>
      <c r="H51" s="626"/>
      <c r="I51" s="620" t="s">
        <v>256</v>
      </c>
      <c r="J51" s="621"/>
      <c r="K51" s="621">
        <v>0</v>
      </c>
      <c r="L51" s="621"/>
      <c r="M51" s="621">
        <v>132</v>
      </c>
      <c r="N51" s="621"/>
      <c r="O51" s="621">
        <v>0</v>
      </c>
      <c r="P51" s="621"/>
      <c r="Q51" s="621">
        <v>132</v>
      </c>
    </row>
    <row r="52" spans="3:17" s="607" customFormat="1" ht="22.5" customHeight="1">
      <c r="C52" s="608"/>
      <c r="D52" s="607" t="s">
        <v>352</v>
      </c>
      <c r="I52" s="620"/>
      <c r="J52" s="621"/>
      <c r="K52" s="621"/>
      <c r="L52" s="621"/>
      <c r="M52" s="622"/>
      <c r="N52" s="621"/>
      <c r="O52" s="621"/>
      <c r="P52" s="621"/>
      <c r="Q52" s="622"/>
    </row>
    <row r="53" spans="1:17" s="607" customFormat="1" ht="22.5" customHeight="1">
      <c r="A53" s="623"/>
      <c r="B53" s="624"/>
      <c r="C53" s="608"/>
      <c r="D53" s="619" t="s">
        <v>351</v>
      </c>
      <c r="E53" s="625"/>
      <c r="F53" s="625"/>
      <c r="G53" s="626"/>
      <c r="H53" s="626"/>
      <c r="I53" s="620" t="s">
        <v>256</v>
      </c>
      <c r="J53" s="621"/>
      <c r="K53" s="621">
        <v>1820</v>
      </c>
      <c r="L53" s="621"/>
      <c r="M53" s="621">
        <v>0</v>
      </c>
      <c r="N53" s="621"/>
      <c r="O53" s="621">
        <v>1820</v>
      </c>
      <c r="P53" s="621"/>
      <c r="Q53" s="621">
        <v>0</v>
      </c>
    </row>
    <row r="54" spans="1:17" s="607" customFormat="1" ht="22.5" customHeight="1">
      <c r="A54" s="623"/>
      <c r="B54" s="624"/>
      <c r="C54" s="608"/>
      <c r="D54" s="607" t="s">
        <v>304</v>
      </c>
      <c r="E54" s="625"/>
      <c r="F54" s="625"/>
      <c r="G54" s="626"/>
      <c r="H54" s="626"/>
      <c r="I54" s="627"/>
      <c r="J54" s="628"/>
      <c r="K54" s="628"/>
      <c r="L54" s="628"/>
      <c r="M54" s="628"/>
      <c r="N54" s="629"/>
      <c r="O54" s="629"/>
      <c r="P54" s="629"/>
      <c r="Q54" s="629"/>
    </row>
    <row r="55" spans="1:17" s="607" customFormat="1" ht="22.5" customHeight="1">
      <c r="A55" s="623"/>
      <c r="B55" s="624"/>
      <c r="C55" s="608"/>
      <c r="D55" s="619" t="s">
        <v>149</v>
      </c>
      <c r="E55" s="625"/>
      <c r="F55" s="625"/>
      <c r="G55" s="626"/>
      <c r="H55" s="626"/>
      <c r="I55" s="627"/>
      <c r="J55" s="628"/>
      <c r="K55" s="628"/>
      <c r="L55" s="628"/>
      <c r="M55" s="628"/>
      <c r="N55" s="629"/>
      <c r="O55" s="629"/>
      <c r="P55" s="629"/>
      <c r="Q55" s="629"/>
    </row>
    <row r="56" spans="1:17" s="607" customFormat="1" ht="22.5" customHeight="1">
      <c r="A56" s="623"/>
      <c r="B56" s="624"/>
      <c r="C56" s="608"/>
      <c r="D56" s="619" t="s">
        <v>150</v>
      </c>
      <c r="E56" s="625"/>
      <c r="F56" s="625"/>
      <c r="G56" s="626"/>
      <c r="H56" s="626"/>
      <c r="I56" s="630"/>
      <c r="J56" s="622"/>
      <c r="K56" s="622"/>
      <c r="L56" s="622"/>
      <c r="M56" s="622"/>
      <c r="N56" s="622"/>
      <c r="O56" s="622"/>
      <c r="P56" s="622"/>
      <c r="Q56" s="622"/>
    </row>
    <row r="57" spans="1:17" s="607" customFormat="1" ht="22.5" customHeight="1">
      <c r="A57" s="623"/>
      <c r="B57" s="624"/>
      <c r="C57" s="608"/>
      <c r="D57" s="619" t="s">
        <v>151</v>
      </c>
      <c r="E57" s="625"/>
      <c r="F57" s="625"/>
      <c r="G57" s="626"/>
      <c r="H57" s="626"/>
      <c r="I57" s="620" t="s">
        <v>256</v>
      </c>
      <c r="J57" s="628"/>
      <c r="K57" s="621">
        <v>517112</v>
      </c>
      <c r="L57" s="628"/>
      <c r="M57" s="621">
        <v>366244</v>
      </c>
      <c r="N57" s="629"/>
      <c r="O57" s="621">
        <v>1787</v>
      </c>
      <c r="P57" s="621"/>
      <c r="Q57" s="621">
        <v>365992</v>
      </c>
    </row>
    <row r="58" spans="1:17" s="72" customFormat="1" ht="22.5" customHeight="1">
      <c r="A58" s="114"/>
      <c r="B58" s="77"/>
      <c r="C58" s="107"/>
      <c r="D58" s="111"/>
      <c r="E58" s="115"/>
      <c r="F58" s="115"/>
      <c r="G58" s="116"/>
      <c r="H58" s="116"/>
      <c r="I58" s="112"/>
      <c r="J58" s="117"/>
      <c r="K58" s="113"/>
      <c r="L58" s="117"/>
      <c r="M58" s="113"/>
      <c r="N58" s="118"/>
      <c r="O58" s="113"/>
      <c r="P58" s="113"/>
      <c r="Q58" s="113"/>
    </row>
    <row r="59" spans="1:17" s="72" customFormat="1" ht="22.5" customHeight="1">
      <c r="A59" s="114"/>
      <c r="B59" s="77"/>
      <c r="C59" s="107"/>
      <c r="D59" s="111"/>
      <c r="E59" s="115"/>
      <c r="F59" s="115"/>
      <c r="G59" s="116"/>
      <c r="H59" s="116"/>
      <c r="I59" s="112" t="s">
        <v>258</v>
      </c>
      <c r="J59" s="117"/>
      <c r="K59" s="113"/>
      <c r="L59" s="117"/>
      <c r="M59" s="113"/>
      <c r="N59" s="118"/>
      <c r="O59" s="113"/>
      <c r="P59" s="113"/>
      <c r="Q59" s="113"/>
    </row>
    <row r="60" spans="1:17" s="72" customFormat="1" ht="22.5" customHeight="1">
      <c r="A60" s="114"/>
      <c r="B60" s="77"/>
      <c r="C60" s="107"/>
      <c r="D60" s="290"/>
      <c r="E60" s="115"/>
      <c r="F60" s="115"/>
      <c r="G60" s="116"/>
      <c r="H60" s="116"/>
      <c r="I60" s="606" t="s">
        <v>257</v>
      </c>
      <c r="J60" s="268"/>
      <c r="K60" s="113">
        <v>94267</v>
      </c>
      <c r="L60" s="268"/>
      <c r="M60" s="113">
        <v>0</v>
      </c>
      <c r="N60" s="118"/>
      <c r="O60" s="113">
        <v>0</v>
      </c>
      <c r="P60" s="113"/>
      <c r="Q60" s="113">
        <v>0</v>
      </c>
    </row>
    <row r="61" spans="1:17" s="72" customFormat="1" ht="4.5" customHeight="1">
      <c r="A61" s="114"/>
      <c r="B61" s="77"/>
      <c r="C61" s="107"/>
      <c r="D61" s="111"/>
      <c r="E61" s="115"/>
      <c r="F61" s="115"/>
      <c r="G61" s="116"/>
      <c r="H61" s="116"/>
      <c r="I61" s="112"/>
      <c r="J61" s="117"/>
      <c r="K61" s="113"/>
      <c r="L61" s="117"/>
      <c r="M61" s="113"/>
      <c r="N61" s="118"/>
      <c r="O61" s="113"/>
      <c r="P61" s="113"/>
      <c r="Q61" s="113"/>
    </row>
    <row r="62" spans="1:17" s="4" customFormat="1" ht="22.5" customHeight="1">
      <c r="A62" s="100"/>
      <c r="B62" s="101"/>
      <c r="C62" s="120" t="s">
        <v>148</v>
      </c>
      <c r="D62" s="72"/>
      <c r="F62" s="62"/>
      <c r="G62" s="62"/>
      <c r="H62" s="66"/>
      <c r="I62" s="103"/>
      <c r="J62" s="106"/>
      <c r="K62" s="103"/>
      <c r="L62" s="106"/>
      <c r="M62" s="106"/>
      <c r="N62" s="5"/>
      <c r="O62" s="5"/>
      <c r="P62" s="5"/>
      <c r="Q62" s="5"/>
    </row>
    <row r="63" spans="1:13" s="4" customFormat="1" ht="22.5" customHeight="1">
      <c r="A63" s="100"/>
      <c r="B63" s="101"/>
      <c r="C63" s="648" t="s">
        <v>484</v>
      </c>
      <c r="D63" s="62" t="s">
        <v>702</v>
      </c>
      <c r="E63" s="62"/>
      <c r="F63" s="62"/>
      <c r="G63" s="62"/>
      <c r="H63" s="66"/>
      <c r="I63" s="5"/>
      <c r="J63" s="5"/>
      <c r="K63" s="5"/>
      <c r="L63" s="5"/>
      <c r="M63" s="5"/>
    </row>
    <row r="64" spans="1:13" s="4" customFormat="1" ht="22.5" customHeight="1">
      <c r="A64" s="100"/>
      <c r="B64" s="4" t="s">
        <v>703</v>
      </c>
      <c r="C64" s="62"/>
      <c r="D64" s="62"/>
      <c r="E64" s="62"/>
      <c r="F64" s="62"/>
      <c r="G64" s="62"/>
      <c r="H64" s="66"/>
      <c r="I64" s="5"/>
      <c r="J64" s="5"/>
      <c r="K64" s="5"/>
      <c r="L64" s="5"/>
      <c r="M64" s="5"/>
    </row>
    <row r="65" spans="1:17" s="4" customFormat="1" ht="22.5" customHeight="1">
      <c r="A65" s="100"/>
      <c r="B65" s="57" t="s">
        <v>730</v>
      </c>
      <c r="C65" s="57"/>
      <c r="D65" s="57"/>
      <c r="E65" s="57"/>
      <c r="F65" s="57"/>
      <c r="G65" s="57"/>
      <c r="H65" s="66"/>
      <c r="I65" s="66"/>
      <c r="J65" s="66"/>
      <c r="K65" s="66"/>
      <c r="L65" s="66"/>
      <c r="M65" s="5"/>
      <c r="N65" s="5"/>
      <c r="O65" s="5"/>
      <c r="P65" s="5"/>
      <c r="Q65" s="5"/>
    </row>
    <row r="66" spans="1:17" s="4" customFormat="1" ht="22.5" customHeight="1">
      <c r="A66" s="100"/>
      <c r="B66" s="57"/>
      <c r="C66" s="57"/>
      <c r="D66" s="57"/>
      <c r="E66" s="57"/>
      <c r="F66" s="57"/>
      <c r="G66" s="57"/>
      <c r="H66" s="66"/>
      <c r="I66" s="66"/>
      <c r="J66" s="66"/>
      <c r="K66" s="66"/>
      <c r="L66" s="66"/>
      <c r="M66" s="5"/>
      <c r="N66" s="5"/>
      <c r="O66" s="5"/>
      <c r="P66" s="5"/>
      <c r="Q66" s="5"/>
    </row>
    <row r="67" spans="1:17" ht="22.5" customHeight="1">
      <c r="A67" s="121" t="s">
        <v>332</v>
      </c>
      <c r="B67" s="122" t="s">
        <v>80</v>
      </c>
      <c r="C67" s="123"/>
      <c r="D67" s="103"/>
      <c r="E67" s="123"/>
      <c r="F67" s="103"/>
      <c r="G67" s="103"/>
      <c r="H67" s="123"/>
      <c r="I67" s="123"/>
      <c r="J67" s="123"/>
      <c r="K67" s="123"/>
      <c r="L67" s="123"/>
      <c r="M67" s="124"/>
      <c r="N67" s="124"/>
      <c r="O67" s="124"/>
      <c r="P67" s="124"/>
      <c r="Q67" s="124"/>
    </row>
    <row r="68" spans="1:17" ht="22.5" customHeight="1">
      <c r="A68" s="124"/>
      <c r="B68" s="123"/>
      <c r="C68" s="52" t="s">
        <v>704</v>
      </c>
      <c r="D68" s="103"/>
      <c r="E68" s="123"/>
      <c r="F68" s="103"/>
      <c r="G68" s="103"/>
      <c r="H68" s="123"/>
      <c r="I68" s="123"/>
      <c r="J68" s="123"/>
      <c r="K68" s="123"/>
      <c r="L68" s="123"/>
      <c r="M68" s="124"/>
      <c r="N68" s="124"/>
      <c r="O68" s="124"/>
      <c r="P68" s="124"/>
      <c r="Q68" s="124"/>
    </row>
    <row r="69" spans="1:17" ht="22.5" customHeight="1">
      <c r="A69" s="123"/>
      <c r="B69" s="123" t="s">
        <v>705</v>
      </c>
      <c r="D69" s="103"/>
      <c r="E69" s="123"/>
      <c r="F69" s="103"/>
      <c r="G69" s="103"/>
      <c r="H69" s="123"/>
      <c r="I69" s="123"/>
      <c r="J69" s="123"/>
      <c r="K69" s="123"/>
      <c r="L69" s="123"/>
      <c r="M69" s="124"/>
      <c r="N69" s="124"/>
      <c r="O69" s="124"/>
      <c r="P69" s="124"/>
      <c r="Q69" s="124"/>
    </row>
    <row r="70" spans="1:26" ht="22.5" customHeight="1">
      <c r="A70" s="123"/>
      <c r="B70" s="123"/>
      <c r="C70" s="125" t="s">
        <v>706</v>
      </c>
      <c r="D70" s="103"/>
      <c r="E70" s="123"/>
      <c r="F70" s="103"/>
      <c r="G70" s="103"/>
      <c r="H70" s="123"/>
      <c r="I70" s="124"/>
      <c r="J70" s="124"/>
      <c r="K70" s="124"/>
      <c r="L70" s="124"/>
      <c r="M70" s="124"/>
      <c r="T70" s="126"/>
      <c r="U70" s="126"/>
      <c r="V70" s="126"/>
      <c r="W70" s="126"/>
      <c r="X70" s="126"/>
      <c r="Y70" s="126"/>
      <c r="Z70" s="126"/>
    </row>
    <row r="71" spans="2:13" ht="22.5" customHeight="1">
      <c r="B71" s="52" t="s">
        <v>469</v>
      </c>
      <c r="F71" s="127"/>
      <c r="G71" s="127"/>
      <c r="H71" s="127"/>
      <c r="I71" s="127"/>
      <c r="J71" s="127"/>
      <c r="K71" s="127"/>
      <c r="L71" s="127"/>
      <c r="M71" s="127"/>
    </row>
    <row r="72" spans="6:17" ht="22.5" customHeight="1"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3" s="101" customFormat="1" ht="22.5" customHeight="1">
      <c r="A73" s="128" t="s">
        <v>390</v>
      </c>
      <c r="B73" s="101" t="s">
        <v>55</v>
      </c>
      <c r="M73" s="52"/>
    </row>
    <row r="74" ht="22.5" customHeight="1">
      <c r="C74" s="52" t="s">
        <v>742</v>
      </c>
    </row>
    <row r="75" ht="20.25" customHeight="1"/>
    <row r="77" ht="22.5" customHeight="1">
      <c r="Q77" s="1" t="s">
        <v>690</v>
      </c>
    </row>
  </sheetData>
  <sheetProtection/>
  <mergeCells count="4">
    <mergeCell ref="K45:Q45"/>
    <mergeCell ref="O23:Q23"/>
    <mergeCell ref="O24:Q24"/>
    <mergeCell ref="O33:Q33"/>
  </mergeCells>
  <printOptions/>
  <pageMargins left="0.8661417322834646" right="0.1968503937007874" top="0.5905511811023623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patravadee</dc:creator>
  <cp:keywords/>
  <dc:description/>
  <cp:lastModifiedBy>HP</cp:lastModifiedBy>
  <cp:lastPrinted>2013-11-13T06:39:29Z</cp:lastPrinted>
  <dcterms:created xsi:type="dcterms:W3CDTF">1996-10-14T23:33:28Z</dcterms:created>
  <dcterms:modified xsi:type="dcterms:W3CDTF">2013-11-13T06:42:17Z</dcterms:modified>
  <cp:category/>
  <cp:version/>
  <cp:contentType/>
  <cp:contentStatus/>
</cp:coreProperties>
</file>